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1BBDCA5D-80BD-4727-88F4-6326B5F0C1EB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summary!$H$5:$S$43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3" i="2"/>
  <c r="A3" i="3" s="1"/>
  <c r="N50" i="11" l="1"/>
  <c r="E50" i="11"/>
  <c r="L48" i="11"/>
  <c r="D48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N49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9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G43" i="6"/>
  <c r="G43" i="9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Q43" i="6"/>
  <c r="H43" i="6"/>
  <c r="G43" i="11"/>
  <c r="R43" i="6"/>
  <c r="S43" i="6" s="1"/>
  <c r="J41" i="6"/>
  <c r="I41" i="11"/>
  <c r="J41" i="11" s="1"/>
  <c r="L43" i="6"/>
  <c r="K43" i="11"/>
  <c r="L43" i="11" s="1"/>
  <c r="Q41" i="6"/>
  <c r="H41" i="6"/>
  <c r="G41" i="11"/>
  <c r="R41" i="6"/>
  <c r="S41" i="6" s="1"/>
  <c r="P41" i="6"/>
  <c r="O41" i="11"/>
  <c r="P41" i="11" s="1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H43" i="11"/>
  <c r="R43" i="11"/>
  <c r="S43" i="11" s="1"/>
  <c r="Q43" i="11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<sst xmlns="http://schemas.openxmlformats.org/spreadsheetml/2006/main" count="862" uniqueCount="141">
  <si>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</si>
  <si>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</si>
  <si>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</si>
  <si>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</si>
  <si>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</si>
  <si>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</si>
  <si>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</si>
  <si>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</si>
  <si>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</si>
  <si>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</si>
  <si>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</si>
  <si>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</si>
  <si>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</si>
  <si>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</si>
  <si>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</si>
  <si>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</si>
  <si>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</si>
  <si>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</si>
  <si>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</si>
  <si>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</si>
  <si>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</si>
  <si>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</si>
  <si>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</si>
  <si>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</si>
  <si>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</si>
  <si>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</si>
  <si>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</si>
  <si>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</si>
  <si>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</si>
  <si>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</si>
  <si>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</si>
  <si>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</si>
  <si>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</si>
  <si>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</si>
  <si>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</si>
  <si>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</si>
  <si>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</si>
  <si>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</si>
  <si>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</si>
  <si>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</si>
  <si>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</si>
  <si>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</si>
  <si>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</si>
  <si>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</si>
  <si>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</si>
  <si>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</si>
  <si>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</si>
  <si>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</si>
  <si>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</si>
  <si>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</si>
  <si>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</si>
  <si>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</si>
  <si>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</si>
  <si>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</si>
  <si>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</si>
  <si>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</si>
  <si>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</si>
  <si>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</si>
  <si>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</si>
  <si>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</si>
  <si>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</si>
  <si>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</si>
  <si>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</si>
  <si>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</si>
  <si>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</si>
  <si>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</si>
  <si>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</si>
  <si>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</si>
  <si>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</si>
  <si>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</si>
  <si>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</si>
  <si>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</si>
  <si>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</si>
  <si>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</si>
  <si>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</si>
  <si>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</si>
  <si>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</si>
  <si>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</si>
  <si>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</si>
  <si>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</si>
  <si>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</si>
  <si>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</si>
  <si>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</si>
  <si>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</si>
  <si>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</si>
  <si>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</si>
  <si>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</si>
  <si>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</si>
  <si>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</si>
  <si>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</si>
  <si>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</si>
  <si>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</si>
  <si>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</si>
  <si>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</si>
  <si>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</si>
  <si>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</si>
  <si>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</si>
  <si>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</si>
  <si>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</si>
  <si>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</si>
  <si>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เด็กชายนิติธร  วิริยะศรีสุนทร</t>
  </si>
  <si>
    <t>เด็กชายกัลยกร  เทพนู</t>
  </si>
  <si>
    <t>เด็กชายกิตติศักดิ์  ฝ้ายเครือ</t>
  </si>
  <si>
    <t>เด็กชายจีรเดช  สามาอาพัฒน์</t>
  </si>
  <si>
    <t>เด็กชายชินาธิป  ศิริโยธา</t>
  </si>
  <si>
    <t>เด็กชายโชค  พงสะหวัด</t>
  </si>
  <si>
    <t>เด็กชายทีรพล  กรเกิด</t>
  </si>
  <si>
    <t>เด็กชายธนภัทร  พัชนีย์</t>
  </si>
  <si>
    <t>เด็กชายธนาวุฒิ  สารเสวก</t>
  </si>
  <si>
    <t>เด็กชายธเนศ  เรืองยศ</t>
  </si>
  <si>
    <t>เด็กชายนัฐวุฒ  พาวงศ์</t>
  </si>
  <si>
    <t>เด็กชายนันทชัย  วงคะสุ่ม</t>
  </si>
  <si>
    <t>เด็กชายนิติพล  นาโควงค์</t>
  </si>
  <si>
    <t>เด็กชายพรพนิต  ทองสาย</t>
  </si>
  <si>
    <t>เด็กชายมังกร  แสงศรี</t>
  </si>
  <si>
    <t>เด็กชายวรวิช  พุกภู่</t>
  </si>
  <si>
    <t>เด็กชายศรัญย์วิชญ์  ปินตาเชื้อ</t>
  </si>
  <si>
    <t>เด็กชายอนุภัทร  ทองพูล</t>
  </si>
  <si>
    <t>เด็กชายเอกรินทร์  พรมรักษา</t>
  </si>
  <si>
    <t>เด็กชายกิตติกุล  เฮงเจริญวรกุล</t>
  </si>
  <si>
    <t>เด็กชายธีรภัทร  ภาคศิริ</t>
  </si>
  <si>
    <t>เด็กหญิงชญาณ์นันท์  ใจมั่น</t>
  </si>
  <si>
    <t>เด็กหญิงฐิติวรดา  ปรือทอง</t>
  </si>
  <si>
    <t>เด็กหญิงนภัสสร  หัสคุณ</t>
  </si>
  <si>
    <t>เด็กหญิงนฤภัทร  ศรีทันเดช</t>
  </si>
  <si>
    <t>เด็กหญิงนันทิกานต์  ทองแก้ว</t>
  </si>
  <si>
    <t>เด็กหญิงบุญจีรา  แก้วศรี</t>
  </si>
  <si>
    <t>เด็กหญิงปลายฟ้า  ติระบาล</t>
  </si>
  <si>
    <t>เด็กหญิงพัชรินทร์  สุดดี</t>
  </si>
  <si>
    <t>เด็กหญิงพัชรีวรรณ  ไพชยนต์ฤทธา</t>
  </si>
  <si>
    <t>เด็กหญิงภัทรวดี  บำเพ็ญ</t>
  </si>
  <si>
    <t>เด็กหญิงมินทิตา  ช้างทอง</t>
  </si>
  <si>
    <t>เด็กหญิงรมิตา   คชเวก</t>
  </si>
  <si>
    <t>เด็กหญิงรุ้งนภาพร  ชูจันทร์</t>
  </si>
  <si>
    <t>เด็กหญิงวรัชญา  วีระบัลย์</t>
  </si>
  <si>
    <t>เด็กหญิงสิรินรัตน์  สาลี</t>
  </si>
  <si>
    <t>เด็กหญิงสุทัตตา  แมนน้อย</t>
  </si>
  <si>
    <t>เด็กหญิงสุนิตา  บวรภสุนิต</t>
  </si>
  <si>
    <t xml:space="preserve">เด็กหญิงอ้อม  </t>
  </si>
  <si>
    <t>2/7</t>
  </si>
  <si>
    <t>นายไกรสิทธิ์ สุระรัมย์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</si>
</sst>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6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1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17"/>
      <c r="AF2" s="81" t="s">
        <v>2</v>
      </c>
      <c r="AG2" s="18"/>
      <c r="AH2" s="18"/>
      <c r="AI2" s="81" t="s">
        <v>3</v>
      </c>
      <c r="AJ2" s="18"/>
      <c r="AK2" s="18"/>
      <c r="AL2" s="18"/>
      <c r="AM2" s="81" t="s">
        <v>4</v>
      </c>
      <c r="AN2" s="18"/>
      <c r="AO2" s="18"/>
      <c r="AP2" s="18"/>
      <c r="AQ2" s="81" t="s">
        <v>5</v>
      </c>
      <c r="AR2" s="18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1" t="str">
        <f>C58&amp;"  "&amp;S58</f>
        <v xml:space="preserve">นายไกรสิทธิ์ สุระรัมย์  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17"/>
      <c r="AF3" s="82"/>
      <c r="AG3" s="18"/>
      <c r="AH3" s="18"/>
      <c r="AI3" s="82"/>
      <c r="AJ3" s="18"/>
      <c r="AK3" s="18"/>
      <c r="AL3" s="18"/>
      <c r="AM3" s="82"/>
      <c r="AN3" s="18"/>
      <c r="AO3" s="18"/>
      <c r="AP3" s="18"/>
      <c r="AQ3" s="82"/>
      <c r="AR3" s="18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3"/>
      <c r="AG4" s="18"/>
      <c r="AH4" s="18"/>
      <c r="AI4" s="83"/>
      <c r="AJ4" s="18"/>
      <c r="AK4" s="18"/>
      <c r="AL4" s="18"/>
      <c r="AM4" s="83"/>
      <c r="AN4" s="18"/>
      <c r="AO4" s="18"/>
      <c r="AP4" s="18"/>
      <c r="AQ4" s="83"/>
      <c r="AR4" s="18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2/7</v>
      </c>
      <c r="C5" s="64">
        <f>ฉบับครู!C5</f>
        <v>45123</v>
      </c>
      <c r="D5" s="23" t="str">
        <f>ฉบับครู!D5</f>
        <v>เด็กชายนิติธร  วิริยะศรีสุนทร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2/7</v>
      </c>
      <c r="C6" s="64">
        <f>ฉบับครู!C6</f>
        <v>45451</v>
      </c>
      <c r="D6" s="23" t="str">
        <f>ฉบับครู!D6</f>
        <v>เด็กชายกัลยกร  เทพนู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2/7</v>
      </c>
      <c r="C7" s="64">
        <f>ฉบับครู!C7</f>
        <v>45452</v>
      </c>
      <c r="D7" s="23" t="str">
        <f>ฉบับครู!D7</f>
        <v>เด็กชายกิตติศักดิ์  ฝ้ายเครือ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2/7</v>
      </c>
      <c r="C8" s="64">
        <f>ฉบับครู!C8</f>
        <v>45453</v>
      </c>
      <c r="D8" s="23" t="str">
        <f>ฉบับครู!D8</f>
        <v>เด็กชายจีรเดช  สามาอาพัฒน์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2/7</v>
      </c>
      <c r="C9" s="64">
        <f>ฉบับครู!C9</f>
        <v>45454</v>
      </c>
      <c r="D9" s="23" t="str">
        <f>ฉบับครู!D9</f>
        <v>เด็กชายชินาธิป  ศิริโยธา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2/7</v>
      </c>
      <c r="C10" s="64">
        <f>ฉบับครู!C10</f>
        <v>45455</v>
      </c>
      <c r="D10" s="23" t="str">
        <f>ฉบับครู!D10</f>
        <v>เด็กชายโชค  พงสะหวัด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2/7</v>
      </c>
      <c r="C11" s="64">
        <f>ฉบับครู!C11</f>
        <v>45456</v>
      </c>
      <c r="D11" s="23" t="str">
        <f>ฉบับครู!D11</f>
        <v>เด็กชายทีรพล  กรเกิด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2/7</v>
      </c>
      <c r="C12" s="64">
        <f>ฉบับครู!C12</f>
        <v>45457</v>
      </c>
      <c r="D12" s="23" t="str">
        <f>ฉบับครู!D12</f>
        <v>เด็กชายธนภัทร  พัชนีย์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2/7</v>
      </c>
      <c r="C13" s="64">
        <f>ฉบับครู!C13</f>
        <v>45458</v>
      </c>
      <c r="D13" s="23" t="str">
        <f>ฉบับครู!D13</f>
        <v>เด็กชายธนาวุฒิ  สารเสวก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2/7</v>
      </c>
      <c r="C14" s="64">
        <f>ฉบับครู!C14</f>
        <v>45459</v>
      </c>
      <c r="D14" s="23" t="str">
        <f>ฉบับครู!D14</f>
        <v>เด็กชายธเนศ  เรืองยศ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2/7</v>
      </c>
      <c r="C15" s="64">
        <f>ฉบับครู!C15</f>
        <v>45461</v>
      </c>
      <c r="D15" s="23" t="str">
        <f>ฉบับครู!D15</f>
        <v>เด็กชายนัฐวุฒ  พาวงศ์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2/7</v>
      </c>
      <c r="C16" s="64">
        <f>ฉบับครู!C16</f>
        <v>45462</v>
      </c>
      <c r="D16" s="23" t="str">
        <f>ฉบับครู!D16</f>
        <v>เด็กชายนันทชัย  วงคะสุ่ม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2/7</v>
      </c>
      <c r="C17" s="64">
        <f>ฉบับครู!C17</f>
        <v>45463</v>
      </c>
      <c r="D17" s="23" t="str">
        <f>ฉบับครู!D17</f>
        <v>เด็กชายนิติพล  นาโควงค์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2/7</v>
      </c>
      <c r="C18" s="64">
        <f>ฉบับครู!C18</f>
        <v>45464</v>
      </c>
      <c r="D18" s="23" t="str">
        <f>ฉบับครู!D18</f>
        <v>เด็กชายพรพนิต  ทองสาย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2/7</v>
      </c>
      <c r="C19" s="64">
        <f>ฉบับครู!C19</f>
        <v>45465</v>
      </c>
      <c r="D19" s="23" t="str">
        <f>ฉบับครู!D19</f>
        <v>เด็กชายมังกร  แสงศรี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2/7</v>
      </c>
      <c r="C20" s="64">
        <f>ฉบับครู!C20</f>
        <v>45467</v>
      </c>
      <c r="D20" s="23" t="str">
        <f>ฉบับครู!D20</f>
        <v>เด็กชายวรวิช  พุกภู่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2/7</v>
      </c>
      <c r="C21" s="64">
        <f>ฉบับครู!C21</f>
        <v>45468</v>
      </c>
      <c r="D21" s="23" t="str">
        <f>ฉบับครู!D21</f>
        <v>เด็กชายศรัญย์วิชญ์  ปินตาเชื้อ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2/7</v>
      </c>
      <c r="C22" s="64">
        <f>ฉบับครู!C22</f>
        <v>45469</v>
      </c>
      <c r="D22" s="23" t="str">
        <f>ฉบับครู!D22</f>
        <v>เด็กชายอนุภัทร  ทองพูล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2/7</v>
      </c>
      <c r="C23" s="64">
        <f>ฉบับครู!C23</f>
        <v>45470</v>
      </c>
      <c r="D23" s="23" t="str">
        <f>ฉบับครู!D23</f>
        <v>เด็กชายเอกรินทร์  พรมรักษา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2/7</v>
      </c>
      <c r="C24" s="64">
        <f>ฉบับครู!C24</f>
        <v>45482</v>
      </c>
      <c r="D24" s="23" t="str">
        <f>ฉบับครู!D24</f>
        <v>เด็กชายกิตติกุล  เฮงเจริญวรกุล</v>
      </c>
      <c r="E24" s="24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2/7</v>
      </c>
      <c r="C25" s="64">
        <f>ฉบับครู!C25</f>
        <v>45491</v>
      </c>
      <c r="D25" s="23" t="str">
        <f>ฉบับครู!D25</f>
        <v>เด็กชายธีรภัทร  ภาคศิริ</v>
      </c>
      <c r="E25" s="24" t="str">
        <f>ฉบับครู!E25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2/7</v>
      </c>
      <c r="C26" s="64">
        <f>ฉบับครู!C26</f>
        <v>45471</v>
      </c>
      <c r="D26" s="23" t="str">
        <f>ฉบับครู!D26</f>
        <v>เด็กหญิงชญาณ์นันท์  ใจมั่น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2/7</v>
      </c>
      <c r="C27" s="64">
        <f>ฉบับครู!C27</f>
        <v>45473</v>
      </c>
      <c r="D27" s="23" t="str">
        <f>ฉบับครู!D27</f>
        <v>เด็กหญิงฐิติวรดา  ปรือทอง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2/7</v>
      </c>
      <c r="C28" s="64">
        <f>ฉบับครู!C28</f>
        <v>45474</v>
      </c>
      <c r="D28" s="23" t="str">
        <f>ฉบับครู!D28</f>
        <v>เด็กหญิงนภัสสร  หัสคุณ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2/7</v>
      </c>
      <c r="C29" s="64">
        <f>ฉบับครู!C29</f>
        <v>45475</v>
      </c>
      <c r="D29" s="23" t="str">
        <f>ฉบับครู!D29</f>
        <v>เด็กหญิงนฤภัทร  ศรีทันเดช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2/7</v>
      </c>
      <c r="C30" s="64">
        <f>ฉบับครู!C30</f>
        <v>45476</v>
      </c>
      <c r="D30" s="23" t="str">
        <f>ฉบับครู!D30</f>
        <v>เด็กหญิงนันทิกานต์  ทองแก้ว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2/7</v>
      </c>
      <c r="C31" s="64">
        <f>ฉบับครู!C31</f>
        <v>45477</v>
      </c>
      <c r="D31" s="23" t="str">
        <f>ฉบับครู!D31</f>
        <v>เด็กหญิงบุญจีรา  แก้วศรี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2/7</v>
      </c>
      <c r="C32" s="64">
        <f>ฉบับครู!C32</f>
        <v>45478</v>
      </c>
      <c r="D32" s="23" t="str">
        <f>ฉบับครู!D32</f>
        <v>เด็กหญิงปลายฟ้า  ติระบาล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2/7</v>
      </c>
      <c r="C33" s="64">
        <f>ฉบับครู!C33</f>
        <v>45479</v>
      </c>
      <c r="D33" s="23" t="str">
        <f>ฉบับครู!D33</f>
        <v>เด็กหญิงพัชรินทร์  สุดดี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2/7</v>
      </c>
      <c r="C34" s="64">
        <f>ฉบับครู!C34</f>
        <v>45480</v>
      </c>
      <c r="D34" s="23" t="str">
        <f>ฉบับครู!D34</f>
        <v>เด็กหญิงพัชรีวรรณ  ไพชยนต์ฤทธา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2/7</v>
      </c>
      <c r="C35" s="64">
        <f>ฉบับครู!C35</f>
        <v>45481</v>
      </c>
      <c r="D35" s="23" t="str">
        <f>ฉบับครู!D35</f>
        <v>เด็กหญิงภัทรวดี  บำเพ็ญ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2/7</v>
      </c>
      <c r="C36" s="64">
        <f>ฉบับครู!C36</f>
        <v>45483</v>
      </c>
      <c r="D36" s="23" t="str">
        <f>ฉบับครู!D36</f>
        <v>เด็กหญิงมินทิตา  ช้างทอง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2/7</v>
      </c>
      <c r="C37" s="64">
        <f>ฉบับครู!C37</f>
        <v>45484</v>
      </c>
      <c r="D37" s="23" t="str">
        <f>ฉบับครู!D37</f>
        <v>เด็กหญิงรมิตา   คชเวก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2/7</v>
      </c>
      <c r="C38" s="64">
        <f>ฉบับครู!C38</f>
        <v>45485</v>
      </c>
      <c r="D38" s="23" t="str">
        <f>ฉบับครู!D38</f>
        <v>เด็กหญิงรุ้งนภาพร  ชูจันทร์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2/7</v>
      </c>
      <c r="C39" s="64">
        <f>ฉบับครู!C39</f>
        <v>45486</v>
      </c>
      <c r="D39" s="23" t="str">
        <f>ฉบับครู!D39</f>
        <v>เด็กหญิงวรัชญา  วีระบัลย์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2/7</v>
      </c>
      <c r="C40" s="64">
        <f>ฉบับครู!C40</f>
        <v>45487</v>
      </c>
      <c r="D40" s="23" t="str">
        <f>ฉบับครู!D40</f>
        <v>เด็กหญิงสิรินรัตน์  สาลี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2/7</v>
      </c>
      <c r="C41" s="64">
        <f>ฉบับครู!C41</f>
        <v>45488</v>
      </c>
      <c r="D41" s="23" t="str">
        <f>ฉบับครู!D41</f>
        <v>เด็กหญิงสุทัตตา  แมนน้อย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2/7</v>
      </c>
      <c r="C42" s="64">
        <f>ฉบับครู!C42</f>
        <v>45489</v>
      </c>
      <c r="D42" s="23" t="str">
        <f>ฉบับครู!D42</f>
        <v>เด็กหญิงสุนิตา  บวรภสุนิต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2/7</v>
      </c>
      <c r="C43" s="64">
        <f>ฉบับครู!C43</f>
        <v>45492</v>
      </c>
      <c r="D43" s="23" t="str">
        <f>ฉบับครู!D43</f>
        <v xml:space="preserve">เด็กหญิงอ้อม  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/>
      <c r="C44" s="64"/>
      <c r="D44" s="23"/>
      <c r="E44" s="24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/>
      <c r="C45" s="64"/>
      <c r="D45" s="23"/>
      <c r="E45" s="24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/>
      <c r="C46" s="64"/>
      <c r="D46" s="23"/>
      <c r="E46" s="24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62</v>
      </c>
      <c r="D57" s="8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2" t="s">
        <v>62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140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4"/>
      <c r="P58" s="85"/>
      <c r="Q58" s="85"/>
      <c r="R58" s="39"/>
      <c r="S58" s="84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4" t="s">
        <v>63</v>
      </c>
      <c r="D59" s="85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6"/>
      <c r="P59" s="85"/>
      <c r="Q59" s="85"/>
      <c r="R59" s="39"/>
      <c r="S59" s="84" t="s">
        <v>63</v>
      </c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7"/>
  <sheetViews>
    <sheetView topLeftCell="A31" workbookViewId="0">
      <selection activeCell="A44" sqref="A44:XFD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58"/>
      <c r="H2" s="100" t="s">
        <v>87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 xml:space="preserve">นายไกรสิทธิ์ สุระรัมย์  </v>
      </c>
      <c r="C3" s="88"/>
      <c r="D3" s="88"/>
      <c r="E3" s="88"/>
      <c r="F3" s="89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2/7</v>
      </c>
      <c r="D5" s="74">
        <f>ฉบับนักเรียน!C5</f>
        <v>45123</v>
      </c>
      <c r="E5" s="41" t="str">
        <f>ฉบับนักเรียน!D5</f>
        <v>เด็กชายนิติธร  วิริยะศรีสุนทร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3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3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3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3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3" si="4">IF(O5&gt;4,"มีจุดแข็ง","ไม่มีจุดแข็ง")</f>
        <v>ไม่มีจุดแข็ง</v>
      </c>
      <c r="Q5" s="59">
        <f t="shared" ref="Q5:Q43" si="5">G5+I5+K5+M5</f>
        <v>0</v>
      </c>
      <c r="R5" s="59">
        <f t="shared" ref="R5:R43" si="6">SUM(G5,I5,K5,M5)</f>
        <v>0</v>
      </c>
      <c r="S5" s="25" t="str">
        <f t="shared" ref="S5:S43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2/7</v>
      </c>
      <c r="D6" s="74">
        <f>ฉบับนักเรียน!C6</f>
        <v>45451</v>
      </c>
      <c r="E6" s="41" t="str">
        <f>ฉบับนักเรียน!D6</f>
        <v>เด็กชายกัลยกร  เทพนู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2/7</v>
      </c>
      <c r="D7" s="74">
        <f>ฉบับนักเรียน!C7</f>
        <v>45452</v>
      </c>
      <c r="E7" s="41" t="str">
        <f>ฉบับนักเรียน!D7</f>
        <v>เด็กชายกิตติศักดิ์  ฝ้ายเครือ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2/7</v>
      </c>
      <c r="D8" s="74">
        <f>ฉบับนักเรียน!C8</f>
        <v>45453</v>
      </c>
      <c r="E8" s="41" t="str">
        <f>ฉบับนักเรียน!D8</f>
        <v>เด็กชายจีรเดช  สามาอาพัฒน์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2/7</v>
      </c>
      <c r="D9" s="74">
        <f>ฉบับนักเรียน!C9</f>
        <v>45454</v>
      </c>
      <c r="E9" s="41" t="str">
        <f>ฉบับนักเรียน!D9</f>
        <v>เด็กชายชินาธิป  ศิริโยธา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2/7</v>
      </c>
      <c r="D10" s="74">
        <f>ฉบับนักเรียน!C10</f>
        <v>45455</v>
      </c>
      <c r="E10" s="41" t="str">
        <f>ฉบับนักเรียน!D10</f>
        <v>เด็กชายโชค  พงสะหวัด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2/7</v>
      </c>
      <c r="D11" s="74">
        <f>ฉบับนักเรียน!C11</f>
        <v>45456</v>
      </c>
      <c r="E11" s="41" t="str">
        <f>ฉบับนักเรียน!D11</f>
        <v>เด็กชายทีรพล  กรเกิด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2/7</v>
      </c>
      <c r="D12" s="74">
        <f>ฉบับนักเรียน!C12</f>
        <v>45457</v>
      </c>
      <c r="E12" s="41" t="str">
        <f>ฉบับนักเรียน!D12</f>
        <v>เด็กชายธนภัทร  พัชนีย์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2/7</v>
      </c>
      <c r="D13" s="74">
        <f>ฉบับนักเรียน!C13</f>
        <v>45458</v>
      </c>
      <c r="E13" s="41" t="str">
        <f>ฉบับนักเรียน!D13</f>
        <v>เด็กชายธนาวุฒิ  สารเสวก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2/7</v>
      </c>
      <c r="D14" s="74">
        <f>ฉบับนักเรียน!C14</f>
        <v>45459</v>
      </c>
      <c r="E14" s="41" t="str">
        <f>ฉบับนักเรียน!D14</f>
        <v>เด็กชายธเนศ  เรืองยศ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2/7</v>
      </c>
      <c r="D15" s="74">
        <f>ฉบับนักเรียน!C15</f>
        <v>45461</v>
      </c>
      <c r="E15" s="41" t="str">
        <f>ฉบับนักเรียน!D15</f>
        <v>เด็กชายนัฐวุฒ  พาวงศ์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2/7</v>
      </c>
      <c r="D16" s="74">
        <f>ฉบับนักเรียน!C16</f>
        <v>45462</v>
      </c>
      <c r="E16" s="41" t="str">
        <f>ฉบับนักเรียน!D16</f>
        <v>เด็กชายนันทชัย  วงคะสุ่ม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2/7</v>
      </c>
      <c r="D17" s="74">
        <f>ฉบับนักเรียน!C17</f>
        <v>45463</v>
      </c>
      <c r="E17" s="41" t="str">
        <f>ฉบับนักเรียน!D17</f>
        <v>เด็กชายนิติพล  นาโควงค์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2/7</v>
      </c>
      <c r="D18" s="74">
        <f>ฉบับนักเรียน!C18</f>
        <v>45464</v>
      </c>
      <c r="E18" s="41" t="str">
        <f>ฉบับนักเรียน!D18</f>
        <v>เด็กชายพรพนิต  ทองสาย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2/7</v>
      </c>
      <c r="D19" s="74">
        <f>ฉบับนักเรียน!C19</f>
        <v>45465</v>
      </c>
      <c r="E19" s="41" t="str">
        <f>ฉบับนักเรียน!D19</f>
        <v>เด็กชายมังกร  แสงศรี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2/7</v>
      </c>
      <c r="D20" s="74">
        <f>ฉบับนักเรียน!C20</f>
        <v>45467</v>
      </c>
      <c r="E20" s="41" t="str">
        <f>ฉบับนักเรียน!D20</f>
        <v>เด็กชายวรวิช  พุกภู่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2/7</v>
      </c>
      <c r="D21" s="74">
        <f>ฉบับนักเรียน!C21</f>
        <v>45468</v>
      </c>
      <c r="E21" s="41" t="str">
        <f>ฉบับนักเรียน!D21</f>
        <v>เด็กชายศรัญย์วิชญ์  ปินตาเชื้อ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2/7</v>
      </c>
      <c r="D22" s="74">
        <f>ฉบับนักเรียน!C22</f>
        <v>45469</v>
      </c>
      <c r="E22" s="41" t="str">
        <f>ฉบับนักเรียน!D22</f>
        <v>เด็กชายอนุภัทร  ทองพูล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2/7</v>
      </c>
      <c r="D23" s="74">
        <f>ฉบับนักเรียน!C23</f>
        <v>45470</v>
      </c>
      <c r="E23" s="41" t="str">
        <f>ฉบับนักเรียน!D23</f>
        <v>เด็กชายเอกรินทร์  พรมรักษา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2/7</v>
      </c>
      <c r="D24" s="74">
        <f>ฉบับนักเรียน!C24</f>
        <v>45482</v>
      </c>
      <c r="E24" s="41" t="str">
        <f>ฉบับนักเรียน!D24</f>
        <v>เด็กชายกิตติกุล  เฮงเจริญวรกุล</v>
      </c>
      <c r="F24" s="25" t="str">
        <f>ฉบับนักเรียน!E24</f>
        <v>ชาย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2/7</v>
      </c>
      <c r="D25" s="74">
        <f>ฉบับนักเรียน!C25</f>
        <v>45491</v>
      </c>
      <c r="E25" s="41" t="str">
        <f>ฉบับนักเรียน!D25</f>
        <v>เด็กชายธีรภัทร  ภาคศิริ</v>
      </c>
      <c r="F25" s="25" t="str">
        <f>ฉบับนักเรียน!E25</f>
        <v>ชาย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2/7</v>
      </c>
      <c r="D26" s="74">
        <f>ฉบับนักเรียน!C26</f>
        <v>45471</v>
      </c>
      <c r="E26" s="41" t="str">
        <f>ฉบับนักเรียน!D26</f>
        <v>เด็กหญิงชญาณ์นันท์  ใจมั่น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2/7</v>
      </c>
      <c r="D27" s="74">
        <f>ฉบับนักเรียน!C27</f>
        <v>45473</v>
      </c>
      <c r="E27" s="41" t="str">
        <f>ฉบับนักเรียน!D27</f>
        <v>เด็กหญิงฐิติวรดา  ปรือทอง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2/7</v>
      </c>
      <c r="D28" s="74">
        <f>ฉบับนักเรียน!C28</f>
        <v>45474</v>
      </c>
      <c r="E28" s="41" t="str">
        <f>ฉบับนักเรียน!D28</f>
        <v>เด็กหญิงนภัสสร  หัสคุณ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2/7</v>
      </c>
      <c r="D29" s="74">
        <f>ฉบับนักเรียน!C29</f>
        <v>45475</v>
      </c>
      <c r="E29" s="41" t="str">
        <f>ฉบับนักเรียน!D29</f>
        <v>เด็กหญิงนฤภัทร  ศรีทันเดช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2/7</v>
      </c>
      <c r="D30" s="74">
        <f>ฉบับนักเรียน!C30</f>
        <v>45476</v>
      </c>
      <c r="E30" s="41" t="str">
        <f>ฉบับนักเรียน!D30</f>
        <v>เด็กหญิงนันทิกานต์  ทองแก้ว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2/7</v>
      </c>
      <c r="D31" s="74">
        <f>ฉบับนักเรียน!C31</f>
        <v>45477</v>
      </c>
      <c r="E31" s="41" t="str">
        <f>ฉบับนักเรียน!D31</f>
        <v>เด็กหญิงบุญจีรา  แก้วศรี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2/7</v>
      </c>
      <c r="D32" s="74">
        <f>ฉบับนักเรียน!C32</f>
        <v>45478</v>
      </c>
      <c r="E32" s="41" t="str">
        <f>ฉบับนักเรียน!D32</f>
        <v>เด็กหญิงปลายฟ้า  ติระบาล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2/7</v>
      </c>
      <c r="D33" s="74">
        <f>ฉบับนักเรียน!C33</f>
        <v>45479</v>
      </c>
      <c r="E33" s="41" t="str">
        <f>ฉบับนักเรียน!D33</f>
        <v>เด็กหญิงพัชรินทร์  สุดดี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2/7</v>
      </c>
      <c r="D34" s="74">
        <f>ฉบับนักเรียน!C34</f>
        <v>45480</v>
      </c>
      <c r="E34" s="41" t="str">
        <f>ฉบับนักเรียน!D34</f>
        <v>เด็กหญิงพัชรีวรรณ  ไพชยนต์ฤทธา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2/7</v>
      </c>
      <c r="D35" s="74">
        <f>ฉบับนักเรียน!C35</f>
        <v>45481</v>
      </c>
      <c r="E35" s="41" t="str">
        <f>ฉบับนักเรียน!D35</f>
        <v>เด็กหญิงภัทรวดี  บำเพ็ญ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2/7</v>
      </c>
      <c r="D36" s="74">
        <f>ฉบับนักเรียน!C36</f>
        <v>45483</v>
      </c>
      <c r="E36" s="41" t="str">
        <f>ฉบับนักเรียน!D36</f>
        <v>เด็กหญิงมินทิตา  ช้างทอง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2/7</v>
      </c>
      <c r="D37" s="74">
        <f>ฉบับนักเรียน!C37</f>
        <v>45484</v>
      </c>
      <c r="E37" s="41" t="str">
        <f>ฉบับนักเรียน!D37</f>
        <v>เด็กหญิงรมิตา   คชเวก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2/7</v>
      </c>
      <c r="D38" s="74">
        <f>ฉบับนักเรียน!C38</f>
        <v>45485</v>
      </c>
      <c r="E38" s="41" t="str">
        <f>ฉบับนักเรียน!D38</f>
        <v>เด็กหญิงรุ้งนภาพร  ชูจันทร์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2/7</v>
      </c>
      <c r="D39" s="74">
        <f>ฉบับนักเรียน!C39</f>
        <v>45486</v>
      </c>
      <c r="E39" s="41" t="str">
        <f>ฉบับนักเรียน!D39</f>
        <v>เด็กหญิงวรัชญา  วีระบัลย์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2/7</v>
      </c>
      <c r="D40" s="74">
        <f>ฉบับนักเรียน!C40</f>
        <v>45487</v>
      </c>
      <c r="E40" s="41" t="str">
        <f>ฉบับนักเรียน!D40</f>
        <v>เด็กหญิงสิรินรัตน์  สาลี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2/7</v>
      </c>
      <c r="D41" s="74">
        <f>ฉบับนักเรียน!C41</f>
        <v>45488</v>
      </c>
      <c r="E41" s="41" t="str">
        <f>ฉบับนักเรียน!D41</f>
        <v>เด็กหญิงสุทัตตา  แมนน้อย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2/7</v>
      </c>
      <c r="D42" s="74">
        <f>ฉบับนักเรียน!C42</f>
        <v>45489</v>
      </c>
      <c r="E42" s="41" t="str">
        <f>ฉบับนักเรียน!D42</f>
        <v>เด็กหญิงสุนิตา  บวรภสุนิต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2/7</v>
      </c>
      <c r="D43" s="74">
        <f>ฉบับนักเรียน!C43</f>
        <v>45492</v>
      </c>
      <c r="E43" s="41" t="str">
        <f>ฉบับนักเรียน!D43</f>
        <v xml:space="preserve">เด็กหญิงอ้อม  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s="45" customFormat="1" ht="15.75" customHeight="1" x14ac:dyDescent="0.6">
      <c r="A44" s="39"/>
      <c r="B44" s="61"/>
      <c r="C44" s="69"/>
      <c r="D44" s="44"/>
      <c r="E44" s="52"/>
      <c r="F44" s="53"/>
      <c r="G44" s="70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s="45" customFormat="1" ht="15.75" customHeight="1" x14ac:dyDescent="0.6">
      <c r="A45" s="39"/>
      <c r="B45" s="61"/>
      <c r="C45" s="69"/>
      <c r="D45" s="44"/>
      <c r="E45" s="52"/>
      <c r="F45" s="53"/>
      <c r="G45" s="70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s="45" customFormat="1" ht="15.75" customHeight="1" x14ac:dyDescent="0.6">
      <c r="A46" s="39"/>
      <c r="B46" s="61"/>
      <c r="C46" s="69"/>
      <c r="D46" s="44"/>
      <c r="E46" s="52"/>
      <c r="F46" s="53"/>
      <c r="G46" s="70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s="45" customFormat="1" ht="15.75" customHeight="1" x14ac:dyDescent="0.6">
      <c r="A47" s="39"/>
      <c r="B47" s="71"/>
      <c r="C47" s="72"/>
      <c r="D47" s="73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71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71"/>
      <c r="C48" s="72"/>
      <c r="D48" s="44" t="str">
        <f>report1!D56</f>
        <v>(ลงชื่อ)</v>
      </c>
      <c r="E48" s="52"/>
      <c r="F48" s="53"/>
      <c r="G48" s="70"/>
      <c r="H48" s="53"/>
      <c r="I48" s="53"/>
      <c r="J48" s="53"/>
      <c r="K48" s="53"/>
      <c r="L48" s="53" t="str">
        <f>report1!L56</f>
        <v xml:space="preserve">                 (ลงชื่อ)</v>
      </c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71"/>
      <c r="C49" s="72"/>
      <c r="D49" s="44"/>
      <c r="E49" s="53" t="str">
        <f>report1!E57</f>
        <v>นายไกรสิทธิ์ สุระรัมย์</v>
      </c>
      <c r="F49" s="53"/>
      <c r="G49" s="70"/>
      <c r="H49" s="53"/>
      <c r="I49" s="53"/>
      <c r="J49" s="53"/>
      <c r="K49" s="53"/>
      <c r="L49" s="53"/>
      <c r="M49" s="53"/>
      <c r="N49" s="86">
        <f>report1!N57</f>
        <v>0</v>
      </c>
      <c r="O49" s="85"/>
      <c r="P49" s="85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44"/>
      <c r="E50" s="53" t="str">
        <f>report1!E58</f>
        <v xml:space="preserve">      ครูที่ปรึกษา</v>
      </c>
      <c r="F50" s="53"/>
      <c r="G50" s="70"/>
      <c r="H50" s="53"/>
      <c r="I50" s="53"/>
      <c r="J50" s="53"/>
      <c r="K50" s="53"/>
      <c r="L50" s="53"/>
      <c r="M50" s="53"/>
      <c r="N50" s="86" t="str">
        <f>report1!N58</f>
        <v>ครูที่ปรึกษา</v>
      </c>
      <c r="O50" s="85"/>
      <c r="P50" s="85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73"/>
      <c r="E51" s="52"/>
      <c r="F51" s="53"/>
      <c r="G51" s="70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.75" customHeight="1" x14ac:dyDescent="0.5">
      <c r="A52" s="2"/>
      <c r="B52" s="7"/>
      <c r="C52" s="8"/>
      <c r="D52" s="10"/>
      <c r="E52" s="11"/>
      <c r="F52" s="9"/>
      <c r="G52" s="12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5.75" customHeight="1" x14ac:dyDescent="0.5">
      <c r="A53" s="2"/>
      <c r="B53" s="7"/>
      <c r="C53" s="8"/>
      <c r="D53" s="10"/>
      <c r="E53" s="11"/>
      <c r="F53" s="9"/>
      <c r="G53" s="12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8.75" customHeight="1" x14ac:dyDescent="0.5">
      <c r="A59" s="6"/>
      <c r="B59" s="7"/>
      <c r="C59" s="7"/>
      <c r="D59" s="13"/>
      <c r="E59" s="14"/>
      <c r="F59" s="7"/>
      <c r="G59" s="15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8.75" customHeight="1" x14ac:dyDescent="0.5">
      <c r="A60" s="2"/>
      <c r="B60" s="2"/>
      <c r="C60" s="2"/>
      <c r="D60" s="3"/>
      <c r="E60" s="2"/>
      <c r="F60" s="2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2"/>
      <c r="B61" s="2"/>
      <c r="C61" s="2"/>
      <c r="D61" s="3"/>
      <c r="E61" s="3"/>
      <c r="F61" s="2"/>
      <c r="G61" s="16"/>
      <c r="H61" s="2"/>
      <c r="I61" s="2"/>
      <c r="J61" s="2"/>
      <c r="K61" s="2"/>
      <c r="L61" s="2"/>
      <c r="M61" s="2"/>
      <c r="N61" s="98"/>
      <c r="O61" s="99"/>
      <c r="P61" s="99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3"/>
      <c r="F62" s="2"/>
      <c r="G62" s="16"/>
      <c r="H62" s="2"/>
      <c r="I62" s="2"/>
      <c r="J62" s="2"/>
      <c r="K62" s="2"/>
      <c r="L62" s="2"/>
      <c r="M62" s="11"/>
      <c r="N62" s="98"/>
      <c r="O62" s="99"/>
      <c r="P62" s="99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</sheetData>
  <mergeCells count="7">
    <mergeCell ref="N61:P61"/>
    <mergeCell ref="N62:P62"/>
    <mergeCell ref="B2:F2"/>
    <mergeCell ref="H2:S2"/>
    <mergeCell ref="B3:F3"/>
    <mergeCell ref="N49:P49"/>
    <mergeCell ref="N50:P50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25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COUNTIF(summary!H5:'summary'!H58,"=ปกติ")</f>
        <v>39</v>
      </c>
      <c r="E10" s="39">
        <f>COUNTIF(summary!J5:'summary'!J58,"=ปกติ")</f>
        <v>39</v>
      </c>
      <c r="F10" s="39">
        <f>COUNTIF(summary!L5:'summary'!L58,"=ปกติ")</f>
        <v>39</v>
      </c>
      <c r="G10" s="39">
        <f>COUNTIF(summary!N5:'summary'!N58,"=ปกติ")</f>
        <v>39</v>
      </c>
      <c r="H10" s="44" t="s">
        <v>94</v>
      </c>
      <c r="I10" s="39">
        <f>COUNTIF(summary!P5:'summary'!P58,"=มีจุดแข็ง")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COUNTIF(summary!H5:'summary'!H58,"=เสี่ยง")</f>
        <v>0</v>
      </c>
      <c r="E11" s="39">
        <f>COUNTIF(summary!J5:'summary'!J58,"=เสี่ยง")</f>
        <v>0</v>
      </c>
      <c r="F11" s="39">
        <f>COUNTIF(summary!L5:'summary'!L58,"=เสี่ยง")</f>
        <v>0</v>
      </c>
      <c r="G11" s="39">
        <f>COUNTIF(summary!N5:'summary'!N58,"=เสี่ยง")</f>
        <v>0</v>
      </c>
      <c r="H11" s="39" t="s">
        <v>96</v>
      </c>
      <c r="I11" s="39">
        <f>COUNTIF(summary!P5:'summary'!P58,"=ไม่มีจุดแข็ง")</f>
        <v>39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COUNTIF(summary!H5:'summary'!H58,"=มีปัญหา")</f>
        <v>0</v>
      </c>
      <c r="E12" s="39">
        <f>COUNTIF(summary!J5:'summary'!J58,"=มีปัญหา")</f>
        <v>0</v>
      </c>
      <c r="F12" s="39">
        <f>COUNTIF(summary!L5:'summary'!L58,"=มีปัญหา")</f>
        <v>0</v>
      </c>
      <c r="G12" s="39">
        <f>COUNTIF(summary!N5:'summary'!N58,"=มีปัญหา")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COUNTIF(summary!S5:'summary'!S58,"=ปกติ")</f>
        <v>39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COUNTIF(summary!S5:'summary'!S58,"=เสี่ยง")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COUNTIF(summary!S5:'summary'!S58,"=มีปัญหา")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2" t="s">
        <v>62</v>
      </c>
      <c r="C51" s="85"/>
      <c r="D51" s="85"/>
      <c r="E51" s="85"/>
      <c r="F51" s="39"/>
      <c r="G51" s="92" t="s">
        <v>62</v>
      </c>
      <c r="H51" s="85"/>
      <c r="I51" s="85"/>
      <c r="J51" s="85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4" t="str">
        <f>summary!E49</f>
        <v>นายไกรสิทธิ์ สุระรัมย์</v>
      </c>
      <c r="C52" s="85"/>
      <c r="D52" s="85"/>
      <c r="E52" s="85"/>
      <c r="F52" s="39"/>
      <c r="G52" s="84">
        <f>summary!N49</f>
        <v>0</v>
      </c>
      <c r="H52" s="85"/>
      <c r="I52" s="85"/>
      <c r="J52" s="85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4" t="s">
        <v>63</v>
      </c>
      <c r="C53" s="85"/>
      <c r="D53" s="85"/>
      <c r="E53" s="85"/>
      <c r="F53" s="39"/>
      <c r="G53" s="84" t="s">
        <v>63</v>
      </c>
      <c r="H53" s="85"/>
      <c r="I53" s="85"/>
      <c r="J53" s="85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8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64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35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7" t="str">
        <f>ฉบับนักเรียน!A3</f>
        <v xml:space="preserve">นายไกรสิทธิ์ สุระรัมย์  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35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139</v>
      </c>
      <c r="C5" s="80">
        <v>45123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139</v>
      </c>
      <c r="C6" s="80">
        <v>45451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139</v>
      </c>
      <c r="C7" s="80">
        <v>45452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139</v>
      </c>
      <c r="C8" s="80">
        <v>45453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139</v>
      </c>
      <c r="C9" s="80">
        <v>45454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139</v>
      </c>
      <c r="C10" s="80">
        <v>45455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139</v>
      </c>
      <c r="C11" s="80">
        <v>45456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139</v>
      </c>
      <c r="C12" s="80">
        <v>45457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139</v>
      </c>
      <c r="C13" s="80">
        <v>45458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139</v>
      </c>
      <c r="C14" s="80">
        <v>45459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139</v>
      </c>
      <c r="C15" s="80">
        <v>45461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139</v>
      </c>
      <c r="C16" s="80">
        <v>45462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139</v>
      </c>
      <c r="C17" s="80">
        <v>45463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139</v>
      </c>
      <c r="C18" s="80">
        <v>45464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139</v>
      </c>
      <c r="C19" s="80">
        <v>45465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139</v>
      </c>
      <c r="C20" s="80">
        <v>45467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139</v>
      </c>
      <c r="C21" s="80">
        <v>45468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139</v>
      </c>
      <c r="C22" s="80">
        <v>45469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139</v>
      </c>
      <c r="C23" s="80">
        <v>45470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139</v>
      </c>
      <c r="C24" s="80">
        <v>45482</v>
      </c>
      <c r="D24" s="23" t="s">
        <v>119</v>
      </c>
      <c r="E24" s="37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139</v>
      </c>
      <c r="C25" s="80">
        <v>45491</v>
      </c>
      <c r="D25" s="23" t="s">
        <v>120</v>
      </c>
      <c r="E25" s="37" t="s">
        <v>67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139</v>
      </c>
      <c r="C26" s="80">
        <v>45471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139</v>
      </c>
      <c r="C27" s="80">
        <v>45473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139</v>
      </c>
      <c r="C28" s="80">
        <v>45474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139</v>
      </c>
      <c r="C29" s="80">
        <v>45475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139</v>
      </c>
      <c r="C30" s="80">
        <v>45476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139</v>
      </c>
      <c r="C31" s="80">
        <v>45477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139</v>
      </c>
      <c r="C32" s="80">
        <v>45478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139</v>
      </c>
      <c r="C33" s="80">
        <v>45479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139</v>
      </c>
      <c r="C34" s="80">
        <v>45480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139</v>
      </c>
      <c r="C35" s="80">
        <v>45481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139</v>
      </c>
      <c r="C36" s="80">
        <v>45483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139</v>
      </c>
      <c r="C37" s="80">
        <v>45484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139</v>
      </c>
      <c r="C38" s="80">
        <v>45485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139</v>
      </c>
      <c r="C39" s="80">
        <v>45486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139</v>
      </c>
      <c r="C40" s="80">
        <v>45487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139</v>
      </c>
      <c r="C41" s="80">
        <v>45488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139</v>
      </c>
      <c r="C42" s="80">
        <v>45489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139</v>
      </c>
      <c r="C43" s="80">
        <v>45492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/>
      <c r="B44" s="38"/>
      <c r="C44" s="80"/>
      <c r="D44" s="23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/>
      <c r="B45" s="38"/>
      <c r="C45" s="80"/>
      <c r="D45" s="23"/>
      <c r="E45" s="20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/>
      <c r="B46" s="38"/>
      <c r="C46" s="80"/>
      <c r="D46" s="23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140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5" activePane="bottomLeft" state="frozen"/>
      <selection pane="bottomLeft" activeCell="B44" sqref="B44:AS46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8"/>
      <c r="C2" s="88"/>
      <c r="D2" s="88"/>
      <c r="E2" s="89"/>
      <c r="F2" s="95" t="s">
        <v>69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23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7" t="str">
        <f>ฉบับนักเรียน!A3</f>
        <v xml:space="preserve">นายไกรสิทธิ์ สุระรัมย์  </v>
      </c>
      <c r="B3" s="88"/>
      <c r="C3" s="88"/>
      <c r="D3" s="88"/>
      <c r="E3" s="89"/>
      <c r="F3" s="94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23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2/7</v>
      </c>
      <c r="C5" s="48">
        <f>ฉบับนักเรียน!C5</f>
        <v>45123</v>
      </c>
      <c r="D5" s="49" t="str">
        <f>ฉบับครู!D5</f>
        <v>เด็กชายนิติธร  วิริยะศรีสุนทร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2/7</v>
      </c>
      <c r="C6" s="48">
        <f>ฉบับนักเรียน!C6</f>
        <v>45451</v>
      </c>
      <c r="D6" s="51" t="str">
        <f>ฉบับนักเรียน!D6</f>
        <v>เด็กชายกัลยกร  เทพนู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2/7</v>
      </c>
      <c r="C7" s="48">
        <f>ฉบับนักเรียน!C7</f>
        <v>45452</v>
      </c>
      <c r="D7" s="51" t="str">
        <f>ฉบับนักเรียน!D7</f>
        <v>เด็กชายกิตติศักดิ์  ฝ้ายเครือ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2/7</v>
      </c>
      <c r="C8" s="48">
        <f>ฉบับนักเรียน!C8</f>
        <v>45453</v>
      </c>
      <c r="D8" s="51" t="str">
        <f>ฉบับนักเรียน!D8</f>
        <v>เด็กชายจีรเดช  สามาอาพัฒน์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2/7</v>
      </c>
      <c r="C9" s="48">
        <f>ฉบับนักเรียน!C9</f>
        <v>45454</v>
      </c>
      <c r="D9" s="51" t="str">
        <f>ฉบับนักเรียน!D9</f>
        <v>เด็กชายชินาธิป  ศิริโยธา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2/7</v>
      </c>
      <c r="C10" s="48">
        <f>ฉบับนักเรียน!C10</f>
        <v>45455</v>
      </c>
      <c r="D10" s="51" t="str">
        <f>ฉบับนักเรียน!D10</f>
        <v>เด็กชายโชค  พงสะหวัด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2/7</v>
      </c>
      <c r="C11" s="48">
        <f>ฉบับนักเรียน!C11</f>
        <v>45456</v>
      </c>
      <c r="D11" s="51" t="str">
        <f>ฉบับนักเรียน!D11</f>
        <v>เด็กชายทีรพล  กรเกิด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2/7</v>
      </c>
      <c r="C12" s="48">
        <f>ฉบับนักเรียน!C12</f>
        <v>45457</v>
      </c>
      <c r="D12" s="51" t="str">
        <f>ฉบับนักเรียน!D12</f>
        <v>เด็กชายธนภัทร  พัชนีย์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2/7</v>
      </c>
      <c r="C13" s="48">
        <f>ฉบับนักเรียน!C13</f>
        <v>45458</v>
      </c>
      <c r="D13" s="51" t="str">
        <f>ฉบับนักเรียน!D13</f>
        <v>เด็กชายธนาวุฒิ  สารเสวก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2/7</v>
      </c>
      <c r="C14" s="48">
        <f>ฉบับนักเรียน!C14</f>
        <v>45459</v>
      </c>
      <c r="D14" s="51" t="str">
        <f>ฉบับนักเรียน!D14</f>
        <v>เด็กชายธเนศ  เรืองยศ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2/7</v>
      </c>
      <c r="C15" s="48">
        <f>ฉบับนักเรียน!C15</f>
        <v>45461</v>
      </c>
      <c r="D15" s="51" t="str">
        <f>ฉบับนักเรียน!D15</f>
        <v>เด็กชายนัฐวุฒ  พาวงศ์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2/7</v>
      </c>
      <c r="C16" s="48">
        <f>ฉบับนักเรียน!C16</f>
        <v>45462</v>
      </c>
      <c r="D16" s="51" t="str">
        <f>ฉบับนักเรียน!D16</f>
        <v>เด็กชายนันทชัย  วงคะสุ่ม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2/7</v>
      </c>
      <c r="C17" s="48">
        <f>ฉบับนักเรียน!C17</f>
        <v>45463</v>
      </c>
      <c r="D17" s="51" t="str">
        <f>ฉบับนักเรียน!D17</f>
        <v>เด็กชายนิติพล  นาโควงค์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2/7</v>
      </c>
      <c r="C18" s="48">
        <f>ฉบับนักเรียน!C18</f>
        <v>45464</v>
      </c>
      <c r="D18" s="51" t="str">
        <f>ฉบับนักเรียน!D18</f>
        <v>เด็กชายพรพนิต  ทองสาย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2/7</v>
      </c>
      <c r="C19" s="48">
        <f>ฉบับนักเรียน!C19</f>
        <v>45465</v>
      </c>
      <c r="D19" s="51" t="str">
        <f>ฉบับนักเรียน!D19</f>
        <v>เด็กชายมังกร  แสงศรี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2/7</v>
      </c>
      <c r="C20" s="48">
        <f>ฉบับนักเรียน!C20</f>
        <v>45467</v>
      </c>
      <c r="D20" s="51" t="str">
        <f>ฉบับนักเรียน!D20</f>
        <v>เด็กชายวรวิช  พุกภู่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2/7</v>
      </c>
      <c r="C21" s="48">
        <f>ฉบับนักเรียน!C21</f>
        <v>45468</v>
      </c>
      <c r="D21" s="51" t="str">
        <f>ฉบับนักเรียน!D21</f>
        <v>เด็กชายศรัญย์วิชญ์  ปินตาเชื้อ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2/7</v>
      </c>
      <c r="C22" s="48">
        <f>ฉบับนักเรียน!C22</f>
        <v>45469</v>
      </c>
      <c r="D22" s="51" t="str">
        <f>ฉบับนักเรียน!D22</f>
        <v>เด็กชายอนุภัทร  ทองพูล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2/7</v>
      </c>
      <c r="C23" s="48">
        <f>ฉบับนักเรียน!C23</f>
        <v>45470</v>
      </c>
      <c r="D23" s="51" t="str">
        <f>ฉบับนักเรียน!D23</f>
        <v>เด็กชายเอกรินทร์  พรมรักษา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2/7</v>
      </c>
      <c r="C24" s="48">
        <f>ฉบับนักเรียน!C24</f>
        <v>45482</v>
      </c>
      <c r="D24" s="51" t="str">
        <f>ฉบับนักเรียน!D24</f>
        <v>เด็กชายกิตติกุล  เฮงเจริญวรกุล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2/7</v>
      </c>
      <c r="C25" s="48">
        <f>ฉบับนักเรียน!C25</f>
        <v>45491</v>
      </c>
      <c r="D25" s="51" t="str">
        <f>ฉบับนักเรียน!D25</f>
        <v>เด็กชายธีรภัทร  ภาคศิริ</v>
      </c>
      <c r="E25" s="20" t="str">
        <f>ฉบับนักเรียน!E25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2/7</v>
      </c>
      <c r="C26" s="48">
        <f>ฉบับนักเรียน!C26</f>
        <v>45471</v>
      </c>
      <c r="D26" s="51" t="str">
        <f>ฉบับนักเรียน!D26</f>
        <v>เด็กหญิงชญาณ์นันท์  ใจมั่น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2/7</v>
      </c>
      <c r="C27" s="48">
        <f>ฉบับนักเรียน!C27</f>
        <v>45473</v>
      </c>
      <c r="D27" s="51" t="str">
        <f>ฉบับนักเรียน!D27</f>
        <v>เด็กหญิงฐิติวรดา  ปรือทอง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2/7</v>
      </c>
      <c r="C28" s="48">
        <f>ฉบับนักเรียน!C28</f>
        <v>45474</v>
      </c>
      <c r="D28" s="51" t="str">
        <f>ฉบับนักเรียน!D28</f>
        <v>เด็กหญิงนภัสสร  หัสคุณ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2/7</v>
      </c>
      <c r="C29" s="48">
        <f>ฉบับนักเรียน!C29</f>
        <v>45475</v>
      </c>
      <c r="D29" s="51" t="str">
        <f>ฉบับนักเรียน!D29</f>
        <v>เด็กหญิงนฤภัทร  ศรีทันเดช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2/7</v>
      </c>
      <c r="C30" s="48">
        <f>ฉบับนักเรียน!C30</f>
        <v>45476</v>
      </c>
      <c r="D30" s="51" t="str">
        <f>ฉบับนักเรียน!D30</f>
        <v>เด็กหญิงนันทิกานต์  ทองแก้ว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2/7</v>
      </c>
      <c r="C31" s="48">
        <f>ฉบับนักเรียน!C31</f>
        <v>45477</v>
      </c>
      <c r="D31" s="51" t="str">
        <f>ฉบับนักเรียน!D31</f>
        <v>เด็กหญิงบุญจีรา  แก้วศรี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2/7</v>
      </c>
      <c r="C32" s="48">
        <f>ฉบับนักเรียน!C32</f>
        <v>45478</v>
      </c>
      <c r="D32" s="51" t="str">
        <f>ฉบับนักเรียน!D32</f>
        <v>เด็กหญิงปลายฟ้า  ติระบาล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2/7</v>
      </c>
      <c r="C33" s="48">
        <f>ฉบับนักเรียน!C33</f>
        <v>45479</v>
      </c>
      <c r="D33" s="51" t="str">
        <f>ฉบับนักเรียน!D33</f>
        <v>เด็กหญิงพัชรินทร์  สุดดี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2/7</v>
      </c>
      <c r="C34" s="48">
        <f>ฉบับนักเรียน!C34</f>
        <v>45480</v>
      </c>
      <c r="D34" s="51" t="str">
        <f>ฉบับนักเรียน!D34</f>
        <v>เด็กหญิงพัชรีวรรณ  ไพชยนต์ฤทธา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2/7</v>
      </c>
      <c r="C35" s="48">
        <f>ฉบับนักเรียน!C35</f>
        <v>45481</v>
      </c>
      <c r="D35" s="51" t="str">
        <f>ฉบับนักเรียน!D35</f>
        <v>เด็กหญิงภัทรวดี  บำเพ็ญ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2/7</v>
      </c>
      <c r="C36" s="48">
        <f>ฉบับนักเรียน!C36</f>
        <v>45483</v>
      </c>
      <c r="D36" s="51" t="str">
        <f>ฉบับนักเรียน!D36</f>
        <v>เด็กหญิงมินทิตา  ช้างทอง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2/7</v>
      </c>
      <c r="C37" s="48">
        <f>ฉบับนักเรียน!C37</f>
        <v>45484</v>
      </c>
      <c r="D37" s="51" t="str">
        <f>ฉบับนักเรียน!D37</f>
        <v>เด็กหญิงรมิตา   คชเวก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2/7</v>
      </c>
      <c r="C38" s="48">
        <f>ฉบับนักเรียน!C38</f>
        <v>45485</v>
      </c>
      <c r="D38" s="51" t="str">
        <f>ฉบับนักเรียน!D38</f>
        <v>เด็กหญิงรุ้งนภาพร  ชูจันทร์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2/7</v>
      </c>
      <c r="C39" s="48">
        <f>ฉบับนักเรียน!C39</f>
        <v>45486</v>
      </c>
      <c r="D39" s="51" t="str">
        <f>ฉบับนักเรียน!D39</f>
        <v>เด็กหญิงวรัชญา  วีระบัลย์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2/7</v>
      </c>
      <c r="C40" s="48">
        <f>ฉบับนักเรียน!C40</f>
        <v>45487</v>
      </c>
      <c r="D40" s="51" t="str">
        <f>ฉบับนักเรียน!D40</f>
        <v>เด็กหญิงสิรินรัตน์  สาลี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2/7</v>
      </c>
      <c r="C41" s="48">
        <f>ฉบับนักเรียน!C41</f>
        <v>45488</v>
      </c>
      <c r="D41" s="51" t="str">
        <f>ฉบับนักเรียน!D41</f>
        <v>เด็กหญิงสุทัตตา  แมนน้อย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2/7</v>
      </c>
      <c r="C42" s="48">
        <f>ฉบับนักเรียน!C42</f>
        <v>45489</v>
      </c>
      <c r="D42" s="51" t="str">
        <f>ฉบับนักเรียน!D42</f>
        <v>เด็กหญิงสุนิตา  บวรภสุนิต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2/7</v>
      </c>
      <c r="C43" s="48">
        <f>ฉบับนักเรียน!C43</f>
        <v>45492</v>
      </c>
      <c r="D43" s="51" t="str">
        <f>ฉบับนักเรียน!D43</f>
        <v xml:space="preserve">เด็กหญิงอ้อม  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/>
      <c r="C44" s="48"/>
      <c r="D44" s="51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/>
      <c r="C45" s="48"/>
      <c r="D45" s="51"/>
      <c r="E45" s="20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/>
      <c r="C46" s="48"/>
      <c r="D46" s="51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140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70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 xml:space="preserve">นายไกรสิทธิ์ สุระรัมย์  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2/7</v>
      </c>
      <c r="D5" s="48">
        <f>ฉบับนักเรียน!C5</f>
        <v>45123</v>
      </c>
      <c r="E5" s="51" t="str">
        <f>ฉบับนักเรียน!D5</f>
        <v>เด็กชายนิติธร  วิริยะศรีสุนทร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2/7</v>
      </c>
      <c r="D6" s="48">
        <f>ฉบับนักเรียน!C6</f>
        <v>45451</v>
      </c>
      <c r="E6" s="51" t="str">
        <f>ฉบับนักเรียน!D6</f>
        <v>เด็กชายกัลยกร  เทพนู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2/7</v>
      </c>
      <c r="D7" s="48">
        <f>ฉบับนักเรียน!C7</f>
        <v>45452</v>
      </c>
      <c r="E7" s="51" t="str">
        <f>ฉบับนักเรียน!D7</f>
        <v>เด็กชายกิตติศักดิ์  ฝ้ายเครือ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2/7</v>
      </c>
      <c r="D8" s="48">
        <f>ฉบับนักเรียน!C8</f>
        <v>45453</v>
      </c>
      <c r="E8" s="51" t="str">
        <f>ฉบับนักเรียน!D8</f>
        <v>เด็กชายจีรเดช  สามาอาพัฒน์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2/7</v>
      </c>
      <c r="D9" s="48">
        <f>ฉบับนักเรียน!C9</f>
        <v>45454</v>
      </c>
      <c r="E9" s="51" t="str">
        <f>ฉบับนักเรียน!D9</f>
        <v>เด็กชายชินาธิป  ศิริโยธา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2/7</v>
      </c>
      <c r="D10" s="48">
        <f>ฉบับนักเรียน!C10</f>
        <v>45455</v>
      </c>
      <c r="E10" s="51" t="str">
        <f>ฉบับนักเรียน!D10</f>
        <v>เด็กชายโชค  พงสะหวัด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2/7</v>
      </c>
      <c r="D11" s="48">
        <f>ฉบับนักเรียน!C11</f>
        <v>45456</v>
      </c>
      <c r="E11" s="51" t="str">
        <f>ฉบับนักเรียน!D11</f>
        <v>เด็กชายทีรพล  กรเกิด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2/7</v>
      </c>
      <c r="D12" s="48">
        <f>ฉบับนักเรียน!C12</f>
        <v>45457</v>
      </c>
      <c r="E12" s="51" t="str">
        <f>ฉบับนักเรียน!D12</f>
        <v>เด็กชายธนภัทร  พัชนีย์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2/7</v>
      </c>
      <c r="D13" s="48">
        <f>ฉบับนักเรียน!C13</f>
        <v>45458</v>
      </c>
      <c r="E13" s="51" t="str">
        <f>ฉบับนักเรียน!D13</f>
        <v>เด็กชายธนาวุฒิ  สารเสวก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2/7</v>
      </c>
      <c r="D14" s="48">
        <f>ฉบับนักเรียน!C14</f>
        <v>45459</v>
      </c>
      <c r="E14" s="51" t="str">
        <f>ฉบับนักเรียน!D14</f>
        <v>เด็กชายธเนศ  เรืองยศ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2/7</v>
      </c>
      <c r="D15" s="48">
        <f>ฉบับนักเรียน!C15</f>
        <v>45461</v>
      </c>
      <c r="E15" s="51" t="str">
        <f>ฉบับนักเรียน!D15</f>
        <v>เด็กชายนัฐวุฒ  พาวงศ์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2/7</v>
      </c>
      <c r="D16" s="48">
        <f>ฉบับนักเรียน!C16</f>
        <v>45462</v>
      </c>
      <c r="E16" s="51" t="str">
        <f>ฉบับนักเรียน!D16</f>
        <v>เด็กชายนันทชัย  วงคะสุ่ม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2/7</v>
      </c>
      <c r="D17" s="48">
        <f>ฉบับนักเรียน!C17</f>
        <v>45463</v>
      </c>
      <c r="E17" s="51" t="str">
        <f>ฉบับนักเรียน!D17</f>
        <v>เด็กชายนิติพล  นาโควงค์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2/7</v>
      </c>
      <c r="D18" s="48">
        <f>ฉบับนักเรียน!C18</f>
        <v>45464</v>
      </c>
      <c r="E18" s="51" t="str">
        <f>ฉบับนักเรียน!D18</f>
        <v>เด็กชายพรพนิต  ทองสาย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2/7</v>
      </c>
      <c r="D19" s="48">
        <f>ฉบับนักเรียน!C19</f>
        <v>45465</v>
      </c>
      <c r="E19" s="51" t="str">
        <f>ฉบับนักเรียน!D19</f>
        <v>เด็กชายมังกร  แสงศรี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2/7</v>
      </c>
      <c r="D20" s="48">
        <f>ฉบับนักเรียน!C20</f>
        <v>45467</v>
      </c>
      <c r="E20" s="51" t="str">
        <f>ฉบับนักเรียน!D20</f>
        <v>เด็กชายวรวิช  พุกภู่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2/7</v>
      </c>
      <c r="D21" s="48">
        <f>ฉบับนักเรียน!C21</f>
        <v>45468</v>
      </c>
      <c r="E21" s="51" t="str">
        <f>ฉบับนักเรียน!D21</f>
        <v>เด็กชายศรัญย์วิชญ์  ปินตาเชื้อ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2/7</v>
      </c>
      <c r="D22" s="48">
        <f>ฉบับนักเรียน!C22</f>
        <v>45469</v>
      </c>
      <c r="E22" s="51" t="str">
        <f>ฉบับนักเรียน!D22</f>
        <v>เด็กชายอนุภัทร  ทองพูล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2/7</v>
      </c>
      <c r="D23" s="48">
        <f>ฉบับนักเรียน!C23</f>
        <v>45470</v>
      </c>
      <c r="E23" s="51" t="str">
        <f>ฉบับนักเรียน!D23</f>
        <v>เด็กชายเอกรินทร์  พรมรักษา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2/7</v>
      </c>
      <c r="D24" s="48">
        <f>ฉบับนักเรียน!C24</f>
        <v>45482</v>
      </c>
      <c r="E24" s="51" t="str">
        <f>ฉบับนักเรียน!D24</f>
        <v>เด็กชายกิตติกุล  เฮงเจริญวรกุล</v>
      </c>
      <c r="F24" s="20" t="str">
        <f>ฉบับนักเรียน!E24</f>
        <v>ชาย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2/7</v>
      </c>
      <c r="D25" s="48">
        <f>ฉบับนักเรียน!C25</f>
        <v>45491</v>
      </c>
      <c r="E25" s="51" t="str">
        <f>ฉบับนักเรียน!D25</f>
        <v>เด็กชายธีรภัทร  ภาคศิริ</v>
      </c>
      <c r="F25" s="20" t="str">
        <f>ฉบับนักเรียน!E25</f>
        <v>ชาย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2/7</v>
      </c>
      <c r="D26" s="48">
        <f>ฉบับนักเรียน!C26</f>
        <v>45471</v>
      </c>
      <c r="E26" s="51" t="str">
        <f>ฉบับนักเรียน!D26</f>
        <v>เด็กหญิงชญาณ์นันท์  ใจมั่น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2/7</v>
      </c>
      <c r="D27" s="48">
        <f>ฉบับนักเรียน!C27</f>
        <v>45473</v>
      </c>
      <c r="E27" s="51" t="str">
        <f>ฉบับนักเรียน!D27</f>
        <v>เด็กหญิงฐิติวรดา  ปรือทอง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2/7</v>
      </c>
      <c r="D28" s="48">
        <f>ฉบับนักเรียน!C28</f>
        <v>45474</v>
      </c>
      <c r="E28" s="51" t="str">
        <f>ฉบับนักเรียน!D28</f>
        <v>เด็กหญิงนภัสสร  หัสคุณ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2/7</v>
      </c>
      <c r="D29" s="48">
        <f>ฉบับนักเรียน!C29</f>
        <v>45475</v>
      </c>
      <c r="E29" s="51" t="str">
        <f>ฉบับนักเรียน!D29</f>
        <v>เด็กหญิงนฤภัทร  ศรีทันเดช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2/7</v>
      </c>
      <c r="D30" s="48">
        <f>ฉบับนักเรียน!C30</f>
        <v>45476</v>
      </c>
      <c r="E30" s="51" t="str">
        <f>ฉบับนักเรียน!D30</f>
        <v>เด็กหญิงนันทิกานต์  ทองแก้ว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2/7</v>
      </c>
      <c r="D31" s="48">
        <f>ฉบับนักเรียน!C31</f>
        <v>45477</v>
      </c>
      <c r="E31" s="51" t="str">
        <f>ฉบับนักเรียน!D31</f>
        <v>เด็กหญิงบุญจีรา  แก้วศรี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2/7</v>
      </c>
      <c r="D32" s="48">
        <f>ฉบับนักเรียน!C32</f>
        <v>45478</v>
      </c>
      <c r="E32" s="51" t="str">
        <f>ฉบับนักเรียน!D32</f>
        <v>เด็กหญิงปลายฟ้า  ติระบาล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2/7</v>
      </c>
      <c r="D33" s="48">
        <f>ฉบับนักเรียน!C33</f>
        <v>45479</v>
      </c>
      <c r="E33" s="51" t="str">
        <f>ฉบับนักเรียน!D33</f>
        <v>เด็กหญิงพัชรินทร์  สุดดี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2/7</v>
      </c>
      <c r="D34" s="48">
        <f>ฉบับนักเรียน!C34</f>
        <v>45480</v>
      </c>
      <c r="E34" s="51" t="str">
        <f>ฉบับนักเรียน!D34</f>
        <v>เด็กหญิงพัชรีวรรณ  ไพชยนต์ฤทธา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2/7</v>
      </c>
      <c r="D35" s="48">
        <f>ฉบับนักเรียน!C35</f>
        <v>45481</v>
      </c>
      <c r="E35" s="51" t="str">
        <f>ฉบับนักเรียน!D35</f>
        <v>เด็กหญิงภัทรวดี  บำเพ็ญ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2/7</v>
      </c>
      <c r="D36" s="48">
        <f>ฉบับนักเรียน!C36</f>
        <v>45483</v>
      </c>
      <c r="E36" s="51" t="str">
        <f>ฉบับนักเรียน!D36</f>
        <v>เด็กหญิงมินทิตา  ช้างทอง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2/7</v>
      </c>
      <c r="D37" s="48">
        <f>ฉบับนักเรียน!C37</f>
        <v>45484</v>
      </c>
      <c r="E37" s="51" t="str">
        <f>ฉบับนักเรียน!D37</f>
        <v>เด็กหญิงรมิตา   คชเวก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2/7</v>
      </c>
      <c r="D38" s="48">
        <f>ฉบับนักเรียน!C38</f>
        <v>45485</v>
      </c>
      <c r="E38" s="51" t="str">
        <f>ฉบับนักเรียน!D38</f>
        <v>เด็กหญิงรุ้งนภาพร  ชูจันทร์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2/7</v>
      </c>
      <c r="D39" s="48">
        <f>ฉบับนักเรียน!C39</f>
        <v>45486</v>
      </c>
      <c r="E39" s="51" t="str">
        <f>ฉบับนักเรียน!D39</f>
        <v>เด็กหญิงวรัชญา  วีระบัลย์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2/7</v>
      </c>
      <c r="D40" s="48">
        <f>ฉบับนักเรียน!C40</f>
        <v>45487</v>
      </c>
      <c r="E40" s="51" t="str">
        <f>ฉบับนักเรียน!D40</f>
        <v>เด็กหญิงสิรินรัตน์  สาลี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2/7</v>
      </c>
      <c r="D41" s="48">
        <f>ฉบับนักเรียน!C41</f>
        <v>45488</v>
      </c>
      <c r="E41" s="51" t="str">
        <f>ฉบับนักเรียน!D41</f>
        <v>เด็กหญิงสุทัตตา  แมนน้อย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2/7</v>
      </c>
      <c r="D42" s="48">
        <f>ฉบับนักเรียน!C42</f>
        <v>45489</v>
      </c>
      <c r="E42" s="51" t="str">
        <f>ฉบับนักเรียน!D42</f>
        <v>เด็กหญิงสุนิตา  บวรภสุนิต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2/7</v>
      </c>
      <c r="D43" s="48">
        <f>ฉบับนักเรียน!C43</f>
        <v>45492</v>
      </c>
      <c r="E43" s="51" t="str">
        <f>ฉบับนักเรียน!D43</f>
        <v xml:space="preserve">เด็กหญิงอ้อม  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/>
      <c r="D44" s="48"/>
      <c r="E44" s="51"/>
      <c r="F44" s="20"/>
      <c r="G44" s="18"/>
      <c r="H44" s="25"/>
      <c r="I44" s="18"/>
      <c r="J44" s="25"/>
      <c r="K44" s="18"/>
      <c r="L44" s="25"/>
      <c r="M44" s="18"/>
      <c r="N44" s="25"/>
      <c r="O44" s="18"/>
      <c r="P44" s="25"/>
      <c r="Q44" s="18"/>
      <c r="R44" s="18"/>
      <c r="S44" s="25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/>
      <c r="D45" s="48"/>
      <c r="E45" s="51"/>
      <c r="F45" s="20"/>
      <c r="G45" s="18"/>
      <c r="H45" s="25"/>
      <c r="I45" s="18"/>
      <c r="J45" s="25"/>
      <c r="K45" s="18"/>
      <c r="L45" s="25"/>
      <c r="M45" s="18"/>
      <c r="N45" s="25"/>
      <c r="O45" s="18"/>
      <c r="P45" s="25"/>
      <c r="Q45" s="18"/>
      <c r="R45" s="18"/>
      <c r="S45" s="25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นายไกรสิทธิ์ สุระรัมย์</v>
      </c>
      <c r="F57" s="39"/>
      <c r="G57" s="39"/>
      <c r="H57" s="39"/>
      <c r="I57" s="39"/>
      <c r="J57" s="39"/>
      <c r="K57" s="39"/>
      <c r="L57" s="39"/>
      <c r="M57" s="39"/>
      <c r="N57" s="84">
        <f>ฉบับผู้ปกครอง!S57</f>
        <v>0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96" t="s">
        <v>82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 xml:space="preserve">นายไกรสิทธิ์ สุระรัมย์  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2/7</v>
      </c>
      <c r="D5" s="48">
        <f>ฉบับนักเรียน!C5</f>
        <v>45123</v>
      </c>
      <c r="E5" s="51" t="str">
        <f>ฉบับนักเรียน!D5</f>
        <v>เด็กชายนิติธร  วิริยะศรีสุนทร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2/7</v>
      </c>
      <c r="D6" s="48">
        <f>ฉบับนักเรียน!C6</f>
        <v>45451</v>
      </c>
      <c r="E6" s="51" t="str">
        <f>ฉบับนักเรียน!D6</f>
        <v>เด็กชายกัลยกร  เทพนู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2/7</v>
      </c>
      <c r="D7" s="48">
        <f>ฉบับนักเรียน!C7</f>
        <v>45452</v>
      </c>
      <c r="E7" s="51" t="str">
        <f>ฉบับนักเรียน!D7</f>
        <v>เด็กชายกิตติศักดิ์  ฝ้ายเครือ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2/7</v>
      </c>
      <c r="D8" s="48">
        <f>ฉบับนักเรียน!C8</f>
        <v>45453</v>
      </c>
      <c r="E8" s="51" t="str">
        <f>ฉบับนักเรียน!D8</f>
        <v>เด็กชายจีรเดช  สามาอาพัฒน์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2/7</v>
      </c>
      <c r="D9" s="48">
        <f>ฉบับนักเรียน!C9</f>
        <v>45454</v>
      </c>
      <c r="E9" s="51" t="str">
        <f>ฉบับนักเรียน!D9</f>
        <v>เด็กชายชินาธิป  ศิริโยธา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2/7</v>
      </c>
      <c r="D10" s="48">
        <f>ฉบับนักเรียน!C10</f>
        <v>45455</v>
      </c>
      <c r="E10" s="51" t="str">
        <f>ฉบับนักเรียน!D10</f>
        <v>เด็กชายโชค  พงสะหวัด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2/7</v>
      </c>
      <c r="D11" s="48">
        <f>ฉบับนักเรียน!C11</f>
        <v>45456</v>
      </c>
      <c r="E11" s="51" t="str">
        <f>ฉบับนักเรียน!D11</f>
        <v>เด็กชายทีรพล  กรเกิด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2/7</v>
      </c>
      <c r="D12" s="48">
        <f>ฉบับนักเรียน!C12</f>
        <v>45457</v>
      </c>
      <c r="E12" s="51" t="str">
        <f>ฉบับนักเรียน!D12</f>
        <v>เด็กชายธนภัทร  พัชนีย์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2/7</v>
      </c>
      <c r="D13" s="48">
        <f>ฉบับนักเรียน!C13</f>
        <v>45458</v>
      </c>
      <c r="E13" s="51" t="str">
        <f>ฉบับนักเรียน!D13</f>
        <v>เด็กชายธนาวุฒิ  สารเสวก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2/7</v>
      </c>
      <c r="D14" s="48">
        <f>ฉบับนักเรียน!C14</f>
        <v>45459</v>
      </c>
      <c r="E14" s="51" t="str">
        <f>ฉบับนักเรียน!D14</f>
        <v>เด็กชายธเนศ  เรืองยศ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2/7</v>
      </c>
      <c r="D15" s="48">
        <f>ฉบับนักเรียน!C15</f>
        <v>45461</v>
      </c>
      <c r="E15" s="51" t="str">
        <f>ฉบับนักเรียน!D15</f>
        <v>เด็กชายนัฐวุฒ  พาวงศ์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2/7</v>
      </c>
      <c r="D16" s="48">
        <f>ฉบับนักเรียน!C16</f>
        <v>45462</v>
      </c>
      <c r="E16" s="51" t="str">
        <f>ฉบับนักเรียน!D16</f>
        <v>เด็กชายนันทชัย  วงคะสุ่ม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2/7</v>
      </c>
      <c r="D17" s="48">
        <f>ฉบับนักเรียน!C17</f>
        <v>45463</v>
      </c>
      <c r="E17" s="51" t="str">
        <f>ฉบับนักเรียน!D17</f>
        <v>เด็กชายนิติพล  นาโควงค์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2/7</v>
      </c>
      <c r="D18" s="48">
        <f>ฉบับนักเรียน!C18</f>
        <v>45464</v>
      </c>
      <c r="E18" s="51" t="str">
        <f>ฉบับนักเรียน!D18</f>
        <v>เด็กชายพรพนิต  ทองสาย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2/7</v>
      </c>
      <c r="D19" s="48">
        <f>ฉบับนักเรียน!C19</f>
        <v>45465</v>
      </c>
      <c r="E19" s="51" t="str">
        <f>ฉบับนักเรียน!D19</f>
        <v>เด็กชายมังกร  แสงศรี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2/7</v>
      </c>
      <c r="D20" s="48">
        <f>ฉบับนักเรียน!C20</f>
        <v>45467</v>
      </c>
      <c r="E20" s="51" t="str">
        <f>ฉบับนักเรียน!D20</f>
        <v>เด็กชายวรวิช  พุกภู่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2/7</v>
      </c>
      <c r="D21" s="48">
        <f>ฉบับนักเรียน!C21</f>
        <v>45468</v>
      </c>
      <c r="E21" s="51" t="str">
        <f>ฉบับนักเรียน!D21</f>
        <v>เด็กชายศรัญย์วิชญ์  ปินตาเชื้อ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2/7</v>
      </c>
      <c r="D22" s="48">
        <f>ฉบับนักเรียน!C22</f>
        <v>45469</v>
      </c>
      <c r="E22" s="51" t="str">
        <f>ฉบับนักเรียน!D22</f>
        <v>เด็กชายอนุภัทร  ทองพูล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2/7</v>
      </c>
      <c r="D23" s="48">
        <f>ฉบับนักเรียน!C23</f>
        <v>45470</v>
      </c>
      <c r="E23" s="51" t="str">
        <f>ฉบับนักเรียน!D23</f>
        <v>เด็กชายเอกรินทร์  พรมรักษา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2/7</v>
      </c>
      <c r="D24" s="48">
        <f>ฉบับนักเรียน!C24</f>
        <v>45482</v>
      </c>
      <c r="E24" s="51" t="str">
        <f>ฉบับนักเรียน!D24</f>
        <v>เด็กชายกิตติกุล  เฮงเจริญวรกุล</v>
      </c>
      <c r="F24" s="20" t="str">
        <f>ฉบับนักเรียน!E24</f>
        <v>ชาย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2/7</v>
      </c>
      <c r="D25" s="48">
        <f>ฉบับนักเรียน!C25</f>
        <v>45491</v>
      </c>
      <c r="E25" s="51" t="str">
        <f>ฉบับนักเรียน!D25</f>
        <v>เด็กชายธีรภัทร  ภาคศิริ</v>
      </c>
      <c r="F25" s="20" t="str">
        <f>ฉบับนักเรียน!E25</f>
        <v>ชาย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2/7</v>
      </c>
      <c r="D26" s="48">
        <f>ฉบับนักเรียน!C26</f>
        <v>45471</v>
      </c>
      <c r="E26" s="51" t="str">
        <f>ฉบับนักเรียน!D26</f>
        <v>เด็กหญิงชญาณ์นันท์  ใจมั่น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2/7</v>
      </c>
      <c r="D27" s="48">
        <f>ฉบับนักเรียน!C27</f>
        <v>45473</v>
      </c>
      <c r="E27" s="51" t="str">
        <f>ฉบับนักเรียน!D27</f>
        <v>เด็กหญิงฐิติวรดา  ปรือทอง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2/7</v>
      </c>
      <c r="D28" s="48">
        <f>ฉบับนักเรียน!C28</f>
        <v>45474</v>
      </c>
      <c r="E28" s="51" t="str">
        <f>ฉบับนักเรียน!D28</f>
        <v>เด็กหญิงนภัสสร  หัสคุณ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2/7</v>
      </c>
      <c r="D29" s="48">
        <f>ฉบับนักเรียน!C29</f>
        <v>45475</v>
      </c>
      <c r="E29" s="51" t="str">
        <f>ฉบับนักเรียน!D29</f>
        <v>เด็กหญิงนฤภัทร  ศรีทันเดช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2/7</v>
      </c>
      <c r="D30" s="48">
        <f>ฉบับนักเรียน!C30</f>
        <v>45476</v>
      </c>
      <c r="E30" s="51" t="str">
        <f>ฉบับนักเรียน!D30</f>
        <v>เด็กหญิงนันทิกานต์  ทองแก้ว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2/7</v>
      </c>
      <c r="D31" s="48">
        <f>ฉบับนักเรียน!C31</f>
        <v>45477</v>
      </c>
      <c r="E31" s="51" t="str">
        <f>ฉบับนักเรียน!D31</f>
        <v>เด็กหญิงบุญจีรา  แก้วศรี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2/7</v>
      </c>
      <c r="D32" s="48">
        <f>ฉบับนักเรียน!C32</f>
        <v>45478</v>
      </c>
      <c r="E32" s="51" t="str">
        <f>ฉบับนักเรียน!D32</f>
        <v>เด็กหญิงปลายฟ้า  ติระบาล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2/7</v>
      </c>
      <c r="D33" s="48">
        <f>ฉบับนักเรียน!C33</f>
        <v>45479</v>
      </c>
      <c r="E33" s="51" t="str">
        <f>ฉบับนักเรียน!D33</f>
        <v>เด็กหญิงพัชรินทร์  สุดดี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2/7</v>
      </c>
      <c r="D34" s="48">
        <f>ฉบับนักเรียน!C34</f>
        <v>45480</v>
      </c>
      <c r="E34" s="51" t="str">
        <f>ฉบับนักเรียน!D34</f>
        <v>เด็กหญิงพัชรีวรรณ  ไพชยนต์ฤทธา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2/7</v>
      </c>
      <c r="D35" s="48">
        <f>ฉบับนักเรียน!C35</f>
        <v>45481</v>
      </c>
      <c r="E35" s="51" t="str">
        <f>ฉบับนักเรียน!D35</f>
        <v>เด็กหญิงภัทรวดี  บำเพ็ญ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2/7</v>
      </c>
      <c r="D36" s="48">
        <f>ฉบับนักเรียน!C36</f>
        <v>45483</v>
      </c>
      <c r="E36" s="51" t="str">
        <f>ฉบับนักเรียน!D36</f>
        <v>เด็กหญิงมินทิตา  ช้างทอง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2/7</v>
      </c>
      <c r="D37" s="48">
        <f>ฉบับนักเรียน!C37</f>
        <v>45484</v>
      </c>
      <c r="E37" s="51" t="str">
        <f>ฉบับนักเรียน!D37</f>
        <v>เด็กหญิงรมิตา   คชเวก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2/7</v>
      </c>
      <c r="D38" s="48">
        <f>ฉบับนักเรียน!C38</f>
        <v>45485</v>
      </c>
      <c r="E38" s="51" t="str">
        <f>ฉบับนักเรียน!D38</f>
        <v>เด็กหญิงรุ้งนภาพร  ชูจันทร์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2/7</v>
      </c>
      <c r="D39" s="48">
        <f>ฉบับนักเรียน!C39</f>
        <v>45486</v>
      </c>
      <c r="E39" s="51" t="str">
        <f>ฉบับนักเรียน!D39</f>
        <v>เด็กหญิงวรัชญา  วีระบัลย์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2/7</v>
      </c>
      <c r="D40" s="48">
        <f>ฉบับนักเรียน!C40</f>
        <v>45487</v>
      </c>
      <c r="E40" s="51" t="str">
        <f>ฉบับนักเรียน!D40</f>
        <v>เด็กหญิงสิรินรัตน์  สาลี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2/7</v>
      </c>
      <c r="D41" s="48">
        <f>ฉบับนักเรียน!C41</f>
        <v>45488</v>
      </c>
      <c r="E41" s="51" t="str">
        <f>ฉบับนักเรียน!D41</f>
        <v>เด็กหญิงสุทัตตา  แมนน้อย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2/7</v>
      </c>
      <c r="D42" s="48">
        <f>ฉบับนักเรียน!C42</f>
        <v>45489</v>
      </c>
      <c r="E42" s="51" t="str">
        <f>ฉบับนักเรียน!D42</f>
        <v>เด็กหญิงสุนิตา  บวรภสุนิต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2/7</v>
      </c>
      <c r="D43" s="48">
        <f>ฉบับนักเรียน!C43</f>
        <v>45492</v>
      </c>
      <c r="E43" s="51" t="str">
        <f>ฉบับนักเรียน!D43</f>
        <v xml:space="preserve">เด็กหญิงอ้อม  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/>
      <c r="D44" s="48"/>
      <c r="E44" s="51"/>
      <c r="F44" s="20"/>
      <c r="G44" s="18"/>
      <c r="H44" s="25"/>
      <c r="I44" s="18"/>
      <c r="J44" s="25"/>
      <c r="K44" s="18"/>
      <c r="L44" s="25"/>
      <c r="M44" s="18"/>
      <c r="N44" s="25"/>
      <c r="O44" s="18"/>
      <c r="P44" s="25"/>
      <c r="Q44" s="18"/>
      <c r="R44" s="18"/>
      <c r="S44" s="25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/>
      <c r="D45" s="48"/>
      <c r="E45" s="51"/>
      <c r="F45" s="20"/>
      <c r="G45" s="18"/>
      <c r="H45" s="25"/>
      <c r="I45" s="18"/>
      <c r="J45" s="25"/>
      <c r="K45" s="18"/>
      <c r="L45" s="25"/>
      <c r="M45" s="18"/>
      <c r="N45" s="25"/>
      <c r="O45" s="18"/>
      <c r="P45" s="25"/>
      <c r="Q45" s="18"/>
      <c r="R45" s="18"/>
      <c r="S45" s="25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นายไกรสิทธิ์ สุระรัมย์</v>
      </c>
      <c r="F57" s="39"/>
      <c r="G57" s="39"/>
      <c r="H57" s="39"/>
      <c r="I57" s="39"/>
      <c r="J57" s="39"/>
      <c r="K57" s="39"/>
      <c r="L57" s="39"/>
      <c r="M57" s="39"/>
      <c r="N57" s="84">
        <f>equal1!N57</f>
        <v>0</v>
      </c>
      <c r="O57" s="85"/>
      <c r="P57" s="85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83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 xml:space="preserve">นายไกรสิทธิ์ สุระรัมย์  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2/7</v>
      </c>
      <c r="D5" s="48">
        <f>ฉบับนักเรียน!C5</f>
        <v>45123</v>
      </c>
      <c r="E5" s="51" t="str">
        <f>ฉบับนักเรียน!D5</f>
        <v>เด็กชายนิติธร  วิริยะศรีสุนทร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2/7</v>
      </c>
      <c r="D6" s="48">
        <f>ฉบับนักเรียน!C6</f>
        <v>45451</v>
      </c>
      <c r="E6" s="51" t="str">
        <f>ฉบับนักเรียน!D6</f>
        <v>เด็กชายกัลยกร  เทพนู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2/7</v>
      </c>
      <c r="D7" s="48">
        <f>ฉบับนักเรียน!C7</f>
        <v>45452</v>
      </c>
      <c r="E7" s="51" t="str">
        <f>ฉบับนักเรียน!D7</f>
        <v>เด็กชายกิตติศักดิ์  ฝ้ายเครือ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2/7</v>
      </c>
      <c r="D8" s="48">
        <f>ฉบับนักเรียน!C8</f>
        <v>45453</v>
      </c>
      <c r="E8" s="51" t="str">
        <f>ฉบับนักเรียน!D8</f>
        <v>เด็กชายจีรเดช  สามาอาพัฒน์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2/7</v>
      </c>
      <c r="D9" s="48">
        <f>ฉบับนักเรียน!C9</f>
        <v>45454</v>
      </c>
      <c r="E9" s="51" t="str">
        <f>ฉบับนักเรียน!D9</f>
        <v>เด็กชายชินาธิป  ศิริโยธา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2/7</v>
      </c>
      <c r="D10" s="48">
        <f>ฉบับนักเรียน!C10</f>
        <v>45455</v>
      </c>
      <c r="E10" s="51" t="str">
        <f>ฉบับนักเรียน!D10</f>
        <v>เด็กชายโชค  พงสะหวัด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2/7</v>
      </c>
      <c r="D11" s="48">
        <f>ฉบับนักเรียน!C11</f>
        <v>45456</v>
      </c>
      <c r="E11" s="51" t="str">
        <f>ฉบับนักเรียน!D11</f>
        <v>เด็กชายทีรพล  กรเกิด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2/7</v>
      </c>
      <c r="D12" s="48">
        <f>ฉบับนักเรียน!C12</f>
        <v>45457</v>
      </c>
      <c r="E12" s="51" t="str">
        <f>ฉบับนักเรียน!D12</f>
        <v>เด็กชายธนภัทร  พัชนีย์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2/7</v>
      </c>
      <c r="D13" s="48">
        <f>ฉบับนักเรียน!C13</f>
        <v>45458</v>
      </c>
      <c r="E13" s="51" t="str">
        <f>ฉบับนักเรียน!D13</f>
        <v>เด็กชายธนาวุฒิ  สารเสวก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2/7</v>
      </c>
      <c r="D14" s="48">
        <f>ฉบับนักเรียน!C14</f>
        <v>45459</v>
      </c>
      <c r="E14" s="51" t="str">
        <f>ฉบับนักเรียน!D14</f>
        <v>เด็กชายธเนศ  เรืองยศ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2/7</v>
      </c>
      <c r="D15" s="48">
        <f>ฉบับนักเรียน!C15</f>
        <v>45461</v>
      </c>
      <c r="E15" s="51" t="str">
        <f>ฉบับนักเรียน!D15</f>
        <v>เด็กชายนัฐวุฒ  พาวงศ์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2/7</v>
      </c>
      <c r="D16" s="48">
        <f>ฉบับนักเรียน!C16</f>
        <v>45462</v>
      </c>
      <c r="E16" s="51" t="str">
        <f>ฉบับนักเรียน!D16</f>
        <v>เด็กชายนันทชัย  วงคะสุ่ม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2/7</v>
      </c>
      <c r="D17" s="48">
        <f>ฉบับนักเรียน!C17</f>
        <v>45463</v>
      </c>
      <c r="E17" s="51" t="str">
        <f>ฉบับนักเรียน!D17</f>
        <v>เด็กชายนิติพล  นาโควงค์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2/7</v>
      </c>
      <c r="D18" s="48">
        <f>ฉบับนักเรียน!C18</f>
        <v>45464</v>
      </c>
      <c r="E18" s="51" t="str">
        <f>ฉบับนักเรียน!D18</f>
        <v>เด็กชายพรพนิต  ทองสาย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2/7</v>
      </c>
      <c r="D19" s="48">
        <f>ฉบับนักเรียน!C19</f>
        <v>45465</v>
      </c>
      <c r="E19" s="51" t="str">
        <f>ฉบับนักเรียน!D19</f>
        <v>เด็กชายมังกร  แสงศรี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2/7</v>
      </c>
      <c r="D20" s="48">
        <f>ฉบับนักเรียน!C20</f>
        <v>45467</v>
      </c>
      <c r="E20" s="51" t="str">
        <f>ฉบับนักเรียน!D20</f>
        <v>เด็กชายวรวิช  พุกภู่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2/7</v>
      </c>
      <c r="D21" s="48">
        <f>ฉบับนักเรียน!C21</f>
        <v>45468</v>
      </c>
      <c r="E21" s="51" t="str">
        <f>ฉบับนักเรียน!D21</f>
        <v>เด็กชายศรัญย์วิชญ์  ปินตาเชื้อ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2/7</v>
      </c>
      <c r="D22" s="48">
        <f>ฉบับนักเรียน!C22</f>
        <v>45469</v>
      </c>
      <c r="E22" s="51" t="str">
        <f>ฉบับนักเรียน!D22</f>
        <v>เด็กชายอนุภัทร  ทองพูล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2/7</v>
      </c>
      <c r="D23" s="48">
        <f>ฉบับนักเรียน!C23</f>
        <v>45470</v>
      </c>
      <c r="E23" s="51" t="str">
        <f>ฉบับนักเรียน!D23</f>
        <v>เด็กชายเอกรินทร์  พรมรักษา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2/7</v>
      </c>
      <c r="D24" s="48">
        <f>ฉบับนักเรียน!C24</f>
        <v>45482</v>
      </c>
      <c r="E24" s="51" t="str">
        <f>ฉบับนักเรียน!D24</f>
        <v>เด็กชายกิตติกุล  เฮงเจริญวรกุล</v>
      </c>
      <c r="F24" s="20" t="str">
        <f>ฉบับนักเรียน!E24</f>
        <v>ชาย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2/7</v>
      </c>
      <c r="D25" s="48">
        <f>ฉบับนักเรียน!C25</f>
        <v>45491</v>
      </c>
      <c r="E25" s="51" t="str">
        <f>ฉบับนักเรียน!D25</f>
        <v>เด็กชายธีรภัทร  ภาคศิริ</v>
      </c>
      <c r="F25" s="20" t="str">
        <f>ฉบับนักเรียน!E25</f>
        <v>ชาย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2/7</v>
      </c>
      <c r="D26" s="48">
        <f>ฉบับนักเรียน!C26</f>
        <v>45471</v>
      </c>
      <c r="E26" s="51" t="str">
        <f>ฉบับนักเรียน!D26</f>
        <v>เด็กหญิงชญาณ์นันท์  ใจมั่น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2/7</v>
      </c>
      <c r="D27" s="48">
        <f>ฉบับนักเรียน!C27</f>
        <v>45473</v>
      </c>
      <c r="E27" s="51" t="str">
        <f>ฉบับนักเรียน!D27</f>
        <v>เด็กหญิงฐิติวรดา  ปรือทอง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2/7</v>
      </c>
      <c r="D28" s="48">
        <f>ฉบับนักเรียน!C28</f>
        <v>45474</v>
      </c>
      <c r="E28" s="51" t="str">
        <f>ฉบับนักเรียน!D28</f>
        <v>เด็กหญิงนภัสสร  หัสคุณ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2/7</v>
      </c>
      <c r="D29" s="48">
        <f>ฉบับนักเรียน!C29</f>
        <v>45475</v>
      </c>
      <c r="E29" s="51" t="str">
        <f>ฉบับนักเรียน!D29</f>
        <v>เด็กหญิงนฤภัทร  ศรีทันเดช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2/7</v>
      </c>
      <c r="D30" s="48">
        <f>ฉบับนักเรียน!C30</f>
        <v>45476</v>
      </c>
      <c r="E30" s="51" t="str">
        <f>ฉบับนักเรียน!D30</f>
        <v>เด็กหญิงนันทิกานต์  ทองแก้ว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2/7</v>
      </c>
      <c r="D31" s="48">
        <f>ฉบับนักเรียน!C31</f>
        <v>45477</v>
      </c>
      <c r="E31" s="51" t="str">
        <f>ฉบับนักเรียน!D31</f>
        <v>เด็กหญิงบุญจีรา  แก้วศรี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2/7</v>
      </c>
      <c r="D32" s="48">
        <f>ฉบับนักเรียน!C32</f>
        <v>45478</v>
      </c>
      <c r="E32" s="51" t="str">
        <f>ฉบับนักเรียน!D32</f>
        <v>เด็กหญิงปลายฟ้า  ติระบาล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2/7</v>
      </c>
      <c r="D33" s="48">
        <f>ฉบับนักเรียน!C33</f>
        <v>45479</v>
      </c>
      <c r="E33" s="51" t="str">
        <f>ฉบับนักเรียน!D33</f>
        <v>เด็กหญิงพัชรินทร์  สุดดี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2/7</v>
      </c>
      <c r="D34" s="48">
        <f>ฉบับนักเรียน!C34</f>
        <v>45480</v>
      </c>
      <c r="E34" s="51" t="str">
        <f>ฉบับนักเรียน!D34</f>
        <v>เด็กหญิงพัชรีวรรณ  ไพชยนต์ฤทธา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2/7</v>
      </c>
      <c r="D35" s="48">
        <f>ฉบับนักเรียน!C35</f>
        <v>45481</v>
      </c>
      <c r="E35" s="51" t="str">
        <f>ฉบับนักเรียน!D35</f>
        <v>เด็กหญิงภัทรวดี  บำเพ็ญ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2/7</v>
      </c>
      <c r="D36" s="48">
        <f>ฉบับนักเรียน!C36</f>
        <v>45483</v>
      </c>
      <c r="E36" s="51" t="str">
        <f>ฉบับนักเรียน!D36</f>
        <v>เด็กหญิงมินทิตา  ช้างทอง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2/7</v>
      </c>
      <c r="D37" s="48">
        <f>ฉบับนักเรียน!C37</f>
        <v>45484</v>
      </c>
      <c r="E37" s="51" t="str">
        <f>ฉบับนักเรียน!D37</f>
        <v>เด็กหญิงรมิตา   คชเวก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2/7</v>
      </c>
      <c r="D38" s="48">
        <f>ฉบับนักเรียน!C38</f>
        <v>45485</v>
      </c>
      <c r="E38" s="51" t="str">
        <f>ฉบับนักเรียน!D38</f>
        <v>เด็กหญิงรุ้งนภาพร  ชูจันทร์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2/7</v>
      </c>
      <c r="D39" s="48">
        <f>ฉบับนักเรียน!C39</f>
        <v>45486</v>
      </c>
      <c r="E39" s="51" t="str">
        <f>ฉบับนักเรียน!D39</f>
        <v>เด็กหญิงวรัชญา  วีระบัลย์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2/7</v>
      </c>
      <c r="D40" s="48">
        <f>ฉบับนักเรียน!C40</f>
        <v>45487</v>
      </c>
      <c r="E40" s="51" t="str">
        <f>ฉบับนักเรียน!D40</f>
        <v>เด็กหญิงสิรินรัตน์  สาลี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2/7</v>
      </c>
      <c r="D41" s="48">
        <f>ฉบับนักเรียน!C41</f>
        <v>45488</v>
      </c>
      <c r="E41" s="51" t="str">
        <f>ฉบับนักเรียน!D41</f>
        <v>เด็กหญิงสุทัตตา  แมนน้อย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2/7</v>
      </c>
      <c r="D42" s="48">
        <f>ฉบับนักเรียน!C42</f>
        <v>45489</v>
      </c>
      <c r="E42" s="51" t="str">
        <f>ฉบับนักเรียน!D42</f>
        <v>เด็กหญิงสุนิตา  บวรภสุนิต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2/7</v>
      </c>
      <c r="D43" s="48">
        <f>ฉบับนักเรียน!C43</f>
        <v>45492</v>
      </c>
      <c r="E43" s="51" t="str">
        <f>ฉบับนักเรียน!D43</f>
        <v xml:space="preserve">เด็กหญิงอ้อม  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/>
      <c r="D44" s="48"/>
      <c r="E44" s="51"/>
      <c r="F44" s="20"/>
      <c r="G44" s="18"/>
      <c r="H44" s="25"/>
      <c r="I44" s="18"/>
      <c r="J44" s="25"/>
      <c r="K44" s="18"/>
      <c r="L44" s="25"/>
      <c r="M44" s="18"/>
      <c r="N44" s="25"/>
      <c r="O44" s="18"/>
      <c r="P44" s="25"/>
      <c r="Q44" s="18"/>
      <c r="R44" s="18"/>
      <c r="S44" s="25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/>
      <c r="D45" s="48"/>
      <c r="E45" s="51"/>
      <c r="F45" s="20"/>
      <c r="G45" s="18"/>
      <c r="H45" s="25"/>
      <c r="I45" s="18"/>
      <c r="J45" s="25"/>
      <c r="K45" s="18"/>
      <c r="L45" s="25"/>
      <c r="M45" s="18"/>
      <c r="N45" s="25"/>
      <c r="O45" s="18"/>
      <c r="P45" s="25"/>
      <c r="Q45" s="18"/>
      <c r="R45" s="18"/>
      <c r="S45" s="25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0"/>
      <c r="G46" s="18"/>
      <c r="H46" s="25"/>
      <c r="I46" s="18"/>
      <c r="J46" s="25"/>
      <c r="K46" s="18"/>
      <c r="L46" s="25"/>
      <c r="M46" s="18"/>
      <c r="N46" s="25"/>
      <c r="O46" s="18"/>
      <c r="P46" s="25"/>
      <c r="Q46" s="18"/>
      <c r="R46" s="18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นายไกรสิทธิ์ สุระรัมย์</v>
      </c>
      <c r="F57" s="39"/>
      <c r="G57" s="39"/>
      <c r="H57" s="39"/>
      <c r="I57" s="39"/>
      <c r="J57" s="39"/>
      <c r="K57" s="39"/>
      <c r="L57" s="39"/>
      <c r="M57" s="39"/>
      <c r="N57" s="84">
        <f>equal2!N57</f>
        <v>0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7" t="s">
        <v>0</v>
      </c>
      <c r="C2" s="88"/>
      <c r="D2" s="88"/>
      <c r="E2" s="88"/>
      <c r="F2" s="89"/>
      <c r="G2" s="54"/>
      <c r="H2" s="97" t="s">
        <v>84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7" t="str">
        <f>ฉบับนักเรียน!A3</f>
        <v xml:space="preserve">นายไกรสิทธิ์ สุระรัมย์  </v>
      </c>
      <c r="C3" s="88"/>
      <c r="D3" s="88"/>
      <c r="E3" s="88"/>
      <c r="F3" s="89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2/7</v>
      </c>
      <c r="D5" s="48">
        <f>ฉบับนักเรียน!C5</f>
        <v>45123</v>
      </c>
      <c r="E5" s="51" t="str">
        <f>ฉบับนักเรียน!D5</f>
        <v>เด็กชายนิติธร  วิริยะศรีสุนทร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2/7</v>
      </c>
      <c r="D6" s="48">
        <f>ฉบับนักเรียน!C6</f>
        <v>45451</v>
      </c>
      <c r="E6" s="51" t="str">
        <f>ฉบับนักเรียน!D6</f>
        <v>เด็กชายกัลยกร  เทพนู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2/7</v>
      </c>
      <c r="D7" s="48">
        <f>ฉบับนักเรียน!C7</f>
        <v>45452</v>
      </c>
      <c r="E7" s="51" t="str">
        <f>ฉบับนักเรียน!D7</f>
        <v>เด็กชายกิตติศักดิ์  ฝ้ายเครือ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2/7</v>
      </c>
      <c r="D8" s="48">
        <f>ฉบับนักเรียน!C8</f>
        <v>45453</v>
      </c>
      <c r="E8" s="51" t="str">
        <f>ฉบับนักเรียน!D8</f>
        <v>เด็กชายจีรเดช  สามาอาพัฒน์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2/7</v>
      </c>
      <c r="D9" s="48">
        <f>ฉบับนักเรียน!C9</f>
        <v>45454</v>
      </c>
      <c r="E9" s="51" t="str">
        <f>ฉบับนักเรียน!D9</f>
        <v>เด็กชายชินาธิป  ศิริโยธา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2/7</v>
      </c>
      <c r="D10" s="48">
        <f>ฉบับนักเรียน!C10</f>
        <v>45455</v>
      </c>
      <c r="E10" s="51" t="str">
        <f>ฉบับนักเรียน!D10</f>
        <v>เด็กชายโชค  พงสะหวัด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2/7</v>
      </c>
      <c r="D11" s="48">
        <f>ฉบับนักเรียน!C11</f>
        <v>45456</v>
      </c>
      <c r="E11" s="51" t="str">
        <f>ฉบับนักเรียน!D11</f>
        <v>เด็กชายทีรพล  กรเกิด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2/7</v>
      </c>
      <c r="D12" s="48">
        <f>ฉบับนักเรียน!C12</f>
        <v>45457</v>
      </c>
      <c r="E12" s="51" t="str">
        <f>ฉบับนักเรียน!D12</f>
        <v>เด็กชายธนภัทร  พัชนีย์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2/7</v>
      </c>
      <c r="D13" s="48">
        <f>ฉบับนักเรียน!C13</f>
        <v>45458</v>
      </c>
      <c r="E13" s="51" t="str">
        <f>ฉบับนักเรียน!D13</f>
        <v>เด็กชายธนาวุฒิ  สารเสวก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2/7</v>
      </c>
      <c r="D14" s="48">
        <f>ฉบับนักเรียน!C14</f>
        <v>45459</v>
      </c>
      <c r="E14" s="51" t="str">
        <f>ฉบับนักเรียน!D14</f>
        <v>เด็กชายธเนศ  เรืองยศ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2/7</v>
      </c>
      <c r="D15" s="48">
        <f>ฉบับนักเรียน!C15</f>
        <v>45461</v>
      </c>
      <c r="E15" s="51" t="str">
        <f>ฉบับนักเรียน!D15</f>
        <v>เด็กชายนัฐวุฒ  พาวงศ์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2/7</v>
      </c>
      <c r="D16" s="48">
        <f>ฉบับนักเรียน!C16</f>
        <v>45462</v>
      </c>
      <c r="E16" s="51" t="str">
        <f>ฉบับนักเรียน!D16</f>
        <v>เด็กชายนันทชัย  วงคะสุ่ม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2/7</v>
      </c>
      <c r="D17" s="48">
        <f>ฉบับนักเรียน!C17</f>
        <v>45463</v>
      </c>
      <c r="E17" s="51" t="str">
        <f>ฉบับนักเรียน!D17</f>
        <v>เด็กชายนิติพล  นาโควงค์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2/7</v>
      </c>
      <c r="D18" s="48">
        <f>ฉบับนักเรียน!C18</f>
        <v>45464</v>
      </c>
      <c r="E18" s="51" t="str">
        <f>ฉบับนักเรียน!D18</f>
        <v>เด็กชายพรพนิต  ทองสาย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2/7</v>
      </c>
      <c r="D19" s="48">
        <f>ฉบับนักเรียน!C19</f>
        <v>45465</v>
      </c>
      <c r="E19" s="51" t="str">
        <f>ฉบับนักเรียน!D19</f>
        <v>เด็กชายมังกร  แสงศรี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2/7</v>
      </c>
      <c r="D20" s="48">
        <f>ฉบับนักเรียน!C20</f>
        <v>45467</v>
      </c>
      <c r="E20" s="51" t="str">
        <f>ฉบับนักเรียน!D20</f>
        <v>เด็กชายวรวิช  พุกภู่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2/7</v>
      </c>
      <c r="D21" s="48">
        <f>ฉบับนักเรียน!C21</f>
        <v>45468</v>
      </c>
      <c r="E21" s="51" t="str">
        <f>ฉบับนักเรียน!D21</f>
        <v>เด็กชายศรัญย์วิชญ์  ปินตาเชื้อ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2/7</v>
      </c>
      <c r="D22" s="48">
        <f>ฉบับนักเรียน!C22</f>
        <v>45469</v>
      </c>
      <c r="E22" s="51" t="str">
        <f>ฉบับนักเรียน!D22</f>
        <v>เด็กชายอนุภัทร  ทองพูล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2/7</v>
      </c>
      <c r="D23" s="48">
        <f>ฉบับนักเรียน!C23</f>
        <v>45470</v>
      </c>
      <c r="E23" s="51" t="str">
        <f>ฉบับนักเรียน!D23</f>
        <v>เด็กชายเอกรินทร์  พรมรักษา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2/7</v>
      </c>
      <c r="D24" s="48">
        <f>ฉบับนักเรียน!C24</f>
        <v>45482</v>
      </c>
      <c r="E24" s="51" t="str">
        <f>ฉบับนักเรียน!D24</f>
        <v>เด็กชายกิตติกุล  เฮงเจริญวรกุล</v>
      </c>
      <c r="F24" s="25" t="str">
        <f>ฉบับนักเรียน!E24</f>
        <v>ชาย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2/7</v>
      </c>
      <c r="D25" s="48">
        <f>ฉบับนักเรียน!C25</f>
        <v>45491</v>
      </c>
      <c r="E25" s="51" t="str">
        <f>ฉบับนักเรียน!D25</f>
        <v>เด็กชายธีรภัทร  ภาคศิริ</v>
      </c>
      <c r="F25" s="25" t="str">
        <f>ฉบับนักเรียน!E25</f>
        <v>ชาย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2/7</v>
      </c>
      <c r="D26" s="48">
        <f>ฉบับนักเรียน!C26</f>
        <v>45471</v>
      </c>
      <c r="E26" s="51" t="str">
        <f>ฉบับนักเรียน!D26</f>
        <v>เด็กหญิงชญาณ์นันท์  ใจมั่น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2/7</v>
      </c>
      <c r="D27" s="48">
        <f>ฉบับนักเรียน!C27</f>
        <v>45473</v>
      </c>
      <c r="E27" s="51" t="str">
        <f>ฉบับนักเรียน!D27</f>
        <v>เด็กหญิงฐิติวรดา  ปรือทอง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2/7</v>
      </c>
      <c r="D28" s="48">
        <f>ฉบับนักเรียน!C28</f>
        <v>45474</v>
      </c>
      <c r="E28" s="51" t="str">
        <f>ฉบับนักเรียน!D28</f>
        <v>เด็กหญิงนภัสสร  หัสคุณ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2/7</v>
      </c>
      <c r="D29" s="48">
        <f>ฉบับนักเรียน!C29</f>
        <v>45475</v>
      </c>
      <c r="E29" s="51" t="str">
        <f>ฉบับนักเรียน!D29</f>
        <v>เด็กหญิงนฤภัทร  ศรีทันเดช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2/7</v>
      </c>
      <c r="D30" s="48">
        <f>ฉบับนักเรียน!C30</f>
        <v>45476</v>
      </c>
      <c r="E30" s="51" t="str">
        <f>ฉบับนักเรียน!D30</f>
        <v>เด็กหญิงนันทิกานต์  ทองแก้ว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2/7</v>
      </c>
      <c r="D31" s="48">
        <f>ฉบับนักเรียน!C31</f>
        <v>45477</v>
      </c>
      <c r="E31" s="51" t="str">
        <f>ฉบับนักเรียน!D31</f>
        <v>เด็กหญิงบุญจีรา  แก้วศรี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2/7</v>
      </c>
      <c r="D32" s="48">
        <f>ฉบับนักเรียน!C32</f>
        <v>45478</v>
      </c>
      <c r="E32" s="51" t="str">
        <f>ฉบับนักเรียน!D32</f>
        <v>เด็กหญิงปลายฟ้า  ติระบาล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2/7</v>
      </c>
      <c r="D33" s="48">
        <f>ฉบับนักเรียน!C33</f>
        <v>45479</v>
      </c>
      <c r="E33" s="51" t="str">
        <f>ฉบับนักเรียน!D33</f>
        <v>เด็กหญิงพัชรินทร์  สุดดี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2/7</v>
      </c>
      <c r="D34" s="48">
        <f>ฉบับนักเรียน!C34</f>
        <v>45480</v>
      </c>
      <c r="E34" s="51" t="str">
        <f>ฉบับนักเรียน!D34</f>
        <v>เด็กหญิงพัชรีวรรณ  ไพชยนต์ฤทธา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2/7</v>
      </c>
      <c r="D35" s="48">
        <f>ฉบับนักเรียน!C35</f>
        <v>45481</v>
      </c>
      <c r="E35" s="51" t="str">
        <f>ฉบับนักเรียน!D35</f>
        <v>เด็กหญิงภัทรวดี  บำเพ็ญ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2/7</v>
      </c>
      <c r="D36" s="48">
        <f>ฉบับนักเรียน!C36</f>
        <v>45483</v>
      </c>
      <c r="E36" s="51" t="str">
        <f>ฉบับนักเรียน!D36</f>
        <v>เด็กหญิงมินทิตา  ช้างทอง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2/7</v>
      </c>
      <c r="D37" s="48">
        <f>ฉบับนักเรียน!C37</f>
        <v>45484</v>
      </c>
      <c r="E37" s="51" t="str">
        <f>ฉบับนักเรียน!D37</f>
        <v>เด็กหญิงรมิตา   คชเวก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2/7</v>
      </c>
      <c r="D38" s="48">
        <f>ฉบับนักเรียน!C38</f>
        <v>45485</v>
      </c>
      <c r="E38" s="51" t="str">
        <f>ฉบับนักเรียน!D38</f>
        <v>เด็กหญิงรุ้งนภาพร  ชูจันทร์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2/7</v>
      </c>
      <c r="D39" s="48">
        <f>ฉบับนักเรียน!C39</f>
        <v>45486</v>
      </c>
      <c r="E39" s="51" t="str">
        <f>ฉบับนักเรียน!D39</f>
        <v>เด็กหญิงวรัชญา  วีระบัลย์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2/7</v>
      </c>
      <c r="D40" s="48">
        <f>ฉบับนักเรียน!C40</f>
        <v>45487</v>
      </c>
      <c r="E40" s="51" t="str">
        <f>ฉบับนักเรียน!D40</f>
        <v>เด็กหญิงสิรินรัตน์  สาลี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2/7</v>
      </c>
      <c r="D41" s="48">
        <f>ฉบับนักเรียน!C41</f>
        <v>45488</v>
      </c>
      <c r="E41" s="51" t="str">
        <f>ฉบับนักเรียน!D41</f>
        <v>เด็กหญิงสุทัตตา  แมนน้อย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2/7</v>
      </c>
      <c r="D42" s="48">
        <f>ฉบับนักเรียน!C42</f>
        <v>45489</v>
      </c>
      <c r="E42" s="51" t="str">
        <f>ฉบับนักเรียน!D42</f>
        <v>เด็กหญิงสุนิตา  บวรภสุนิต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2/7</v>
      </c>
      <c r="D43" s="48">
        <f>ฉบับนักเรียน!C43</f>
        <v>45492</v>
      </c>
      <c r="E43" s="51" t="str">
        <f>ฉบับนักเรียน!D43</f>
        <v xml:space="preserve">เด็กหญิงอ้อม  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/>
      <c r="D44" s="48"/>
      <c r="E44" s="51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/>
      <c r="D45" s="48"/>
      <c r="E45" s="51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นายไกรสิทธิ์ สุระรัมย์</v>
      </c>
      <c r="F57" s="39"/>
      <c r="G57" s="39"/>
      <c r="H57" s="39"/>
      <c r="I57" s="39"/>
      <c r="J57" s="39"/>
      <c r="K57" s="39"/>
      <c r="L57" s="39"/>
      <c r="M57" s="39"/>
      <c r="N57" s="84">
        <f>equal3!N57</f>
        <v>0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4" sqref="C44:S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85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 xml:space="preserve">นายไกรสิทธิ์ สุระรัมย์  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2/7</v>
      </c>
      <c r="D5" s="48">
        <f>ฉบับนักเรียน!C5</f>
        <v>45123</v>
      </c>
      <c r="E5" s="51" t="str">
        <f>ฉบับนักเรียน!D5</f>
        <v>เด็กชายนิติธร  วิริยะศรีสุนทร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2/7</v>
      </c>
      <c r="D6" s="48">
        <f>ฉบับนักเรียน!C6</f>
        <v>45451</v>
      </c>
      <c r="E6" s="51" t="str">
        <f>ฉบับนักเรียน!D6</f>
        <v>เด็กชายกัลยกร  เทพนู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2/7</v>
      </c>
      <c r="D7" s="48">
        <f>ฉบับนักเรียน!C7</f>
        <v>45452</v>
      </c>
      <c r="E7" s="51" t="str">
        <f>ฉบับนักเรียน!D7</f>
        <v>เด็กชายกิตติศักดิ์  ฝ้ายเครือ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2/7</v>
      </c>
      <c r="D8" s="48">
        <f>ฉบับนักเรียน!C8</f>
        <v>45453</v>
      </c>
      <c r="E8" s="51" t="str">
        <f>ฉบับนักเรียน!D8</f>
        <v>เด็กชายจีรเดช  สามาอาพัฒน์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2/7</v>
      </c>
      <c r="D9" s="48">
        <f>ฉบับนักเรียน!C9</f>
        <v>45454</v>
      </c>
      <c r="E9" s="51" t="str">
        <f>ฉบับนักเรียน!D9</f>
        <v>เด็กชายชินาธิป  ศิริโยธา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2/7</v>
      </c>
      <c r="D10" s="48">
        <f>ฉบับนักเรียน!C10</f>
        <v>45455</v>
      </c>
      <c r="E10" s="51" t="str">
        <f>ฉบับนักเรียน!D10</f>
        <v>เด็กชายโชค  พงสะหวัด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2/7</v>
      </c>
      <c r="D11" s="48">
        <f>ฉบับนักเรียน!C11</f>
        <v>45456</v>
      </c>
      <c r="E11" s="51" t="str">
        <f>ฉบับนักเรียน!D11</f>
        <v>เด็กชายทีรพล  กรเกิด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2/7</v>
      </c>
      <c r="D12" s="48">
        <f>ฉบับนักเรียน!C12</f>
        <v>45457</v>
      </c>
      <c r="E12" s="51" t="str">
        <f>ฉบับนักเรียน!D12</f>
        <v>เด็กชายธนภัทร  พัชนีย์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2/7</v>
      </c>
      <c r="D13" s="48">
        <f>ฉบับนักเรียน!C13</f>
        <v>45458</v>
      </c>
      <c r="E13" s="51" t="str">
        <f>ฉบับนักเรียน!D13</f>
        <v>เด็กชายธนาวุฒิ  สารเสวก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2/7</v>
      </c>
      <c r="D14" s="48">
        <f>ฉบับนักเรียน!C14</f>
        <v>45459</v>
      </c>
      <c r="E14" s="51" t="str">
        <f>ฉบับนักเรียน!D14</f>
        <v>เด็กชายธเนศ  เรืองยศ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2/7</v>
      </c>
      <c r="D15" s="48">
        <f>ฉบับนักเรียน!C15</f>
        <v>45461</v>
      </c>
      <c r="E15" s="51" t="str">
        <f>ฉบับนักเรียน!D15</f>
        <v>เด็กชายนัฐวุฒ  พาวงศ์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2/7</v>
      </c>
      <c r="D16" s="48">
        <f>ฉบับนักเรียน!C16</f>
        <v>45462</v>
      </c>
      <c r="E16" s="51" t="str">
        <f>ฉบับนักเรียน!D16</f>
        <v>เด็กชายนันทชัย  วงคะสุ่ม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2/7</v>
      </c>
      <c r="D17" s="48">
        <f>ฉบับนักเรียน!C17</f>
        <v>45463</v>
      </c>
      <c r="E17" s="51" t="str">
        <f>ฉบับนักเรียน!D17</f>
        <v>เด็กชายนิติพล  นาโควงค์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2/7</v>
      </c>
      <c r="D18" s="48">
        <f>ฉบับนักเรียน!C18</f>
        <v>45464</v>
      </c>
      <c r="E18" s="51" t="str">
        <f>ฉบับนักเรียน!D18</f>
        <v>เด็กชายพรพนิต  ทองสาย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2/7</v>
      </c>
      <c r="D19" s="48">
        <f>ฉบับนักเรียน!C19</f>
        <v>45465</v>
      </c>
      <c r="E19" s="51" t="str">
        <f>ฉบับนักเรียน!D19</f>
        <v>เด็กชายมังกร  แสงศรี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2/7</v>
      </c>
      <c r="D20" s="48">
        <f>ฉบับนักเรียน!C20</f>
        <v>45467</v>
      </c>
      <c r="E20" s="51" t="str">
        <f>ฉบับนักเรียน!D20</f>
        <v>เด็กชายวรวิช  พุกภู่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2/7</v>
      </c>
      <c r="D21" s="48">
        <f>ฉบับนักเรียน!C21</f>
        <v>45468</v>
      </c>
      <c r="E21" s="51" t="str">
        <f>ฉบับนักเรียน!D21</f>
        <v>เด็กชายศรัญย์วิชญ์  ปินตาเชื้อ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2/7</v>
      </c>
      <c r="D22" s="48">
        <f>ฉบับนักเรียน!C22</f>
        <v>45469</v>
      </c>
      <c r="E22" s="51" t="str">
        <f>ฉบับนักเรียน!D22</f>
        <v>เด็กชายอนุภัทร  ทองพูล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2/7</v>
      </c>
      <c r="D23" s="48">
        <f>ฉบับนักเรียน!C23</f>
        <v>45470</v>
      </c>
      <c r="E23" s="51" t="str">
        <f>ฉบับนักเรียน!D23</f>
        <v>เด็กชายเอกรินทร์  พรมรักษา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2/7</v>
      </c>
      <c r="D24" s="48">
        <f>ฉบับนักเรียน!C24</f>
        <v>45482</v>
      </c>
      <c r="E24" s="51" t="str">
        <f>ฉบับนักเรียน!D24</f>
        <v>เด็กชายกิตติกุล  เฮงเจริญวรกุล</v>
      </c>
      <c r="F24" s="25" t="str">
        <f>ฉบับนักเรียน!E24</f>
        <v>ชาย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2/7</v>
      </c>
      <c r="D25" s="48">
        <f>ฉบับนักเรียน!C25</f>
        <v>45491</v>
      </c>
      <c r="E25" s="51" t="str">
        <f>ฉบับนักเรียน!D25</f>
        <v>เด็กชายธีรภัทร  ภาคศิริ</v>
      </c>
      <c r="F25" s="25" t="str">
        <f>ฉบับนักเรียน!E25</f>
        <v>ชาย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2/7</v>
      </c>
      <c r="D26" s="48">
        <f>ฉบับนักเรียน!C26</f>
        <v>45471</v>
      </c>
      <c r="E26" s="51" t="str">
        <f>ฉบับนักเรียน!D26</f>
        <v>เด็กหญิงชญาณ์นันท์  ใจมั่น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2/7</v>
      </c>
      <c r="D27" s="48">
        <f>ฉบับนักเรียน!C27</f>
        <v>45473</v>
      </c>
      <c r="E27" s="51" t="str">
        <f>ฉบับนักเรียน!D27</f>
        <v>เด็กหญิงฐิติวรดา  ปรือทอง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2/7</v>
      </c>
      <c r="D28" s="48">
        <f>ฉบับนักเรียน!C28</f>
        <v>45474</v>
      </c>
      <c r="E28" s="51" t="str">
        <f>ฉบับนักเรียน!D28</f>
        <v>เด็กหญิงนภัสสร  หัสคุณ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2/7</v>
      </c>
      <c r="D29" s="48">
        <f>ฉบับนักเรียน!C29</f>
        <v>45475</v>
      </c>
      <c r="E29" s="51" t="str">
        <f>ฉบับนักเรียน!D29</f>
        <v>เด็กหญิงนฤภัทร  ศรีทันเดช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2/7</v>
      </c>
      <c r="D30" s="48">
        <f>ฉบับนักเรียน!C30</f>
        <v>45476</v>
      </c>
      <c r="E30" s="51" t="str">
        <f>ฉบับนักเรียน!D30</f>
        <v>เด็กหญิงนันทิกานต์  ทองแก้ว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2/7</v>
      </c>
      <c r="D31" s="48">
        <f>ฉบับนักเรียน!C31</f>
        <v>45477</v>
      </c>
      <c r="E31" s="51" t="str">
        <f>ฉบับนักเรียน!D31</f>
        <v>เด็กหญิงบุญจีรา  แก้วศรี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2/7</v>
      </c>
      <c r="D32" s="48">
        <f>ฉบับนักเรียน!C32</f>
        <v>45478</v>
      </c>
      <c r="E32" s="51" t="str">
        <f>ฉบับนักเรียน!D32</f>
        <v>เด็กหญิงปลายฟ้า  ติระบาล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2/7</v>
      </c>
      <c r="D33" s="48">
        <f>ฉบับนักเรียน!C33</f>
        <v>45479</v>
      </c>
      <c r="E33" s="51" t="str">
        <f>ฉบับนักเรียน!D33</f>
        <v>เด็กหญิงพัชรินทร์  สุดดี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2/7</v>
      </c>
      <c r="D34" s="48">
        <f>ฉบับนักเรียน!C34</f>
        <v>45480</v>
      </c>
      <c r="E34" s="51" t="str">
        <f>ฉบับนักเรียน!D34</f>
        <v>เด็กหญิงพัชรีวรรณ  ไพชยนต์ฤทธา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2/7</v>
      </c>
      <c r="D35" s="48">
        <f>ฉบับนักเรียน!C35</f>
        <v>45481</v>
      </c>
      <c r="E35" s="51" t="str">
        <f>ฉบับนักเรียน!D35</f>
        <v>เด็กหญิงภัทรวดี  บำเพ็ญ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2/7</v>
      </c>
      <c r="D36" s="48">
        <f>ฉบับนักเรียน!C36</f>
        <v>45483</v>
      </c>
      <c r="E36" s="51" t="str">
        <f>ฉบับนักเรียน!D36</f>
        <v>เด็กหญิงมินทิตา  ช้างทอง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2/7</v>
      </c>
      <c r="D37" s="48">
        <f>ฉบับนักเรียน!C37</f>
        <v>45484</v>
      </c>
      <c r="E37" s="51" t="str">
        <f>ฉบับนักเรียน!D37</f>
        <v>เด็กหญิงรมิตา   คชเวก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2/7</v>
      </c>
      <c r="D38" s="48">
        <f>ฉบับนักเรียน!C38</f>
        <v>45485</v>
      </c>
      <c r="E38" s="51" t="str">
        <f>ฉบับนักเรียน!D38</f>
        <v>เด็กหญิงรุ้งนภาพร  ชูจันทร์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2/7</v>
      </c>
      <c r="D39" s="48">
        <f>ฉบับนักเรียน!C39</f>
        <v>45486</v>
      </c>
      <c r="E39" s="51" t="str">
        <f>ฉบับนักเรียน!D39</f>
        <v>เด็กหญิงวรัชญา  วีระบัลย์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2/7</v>
      </c>
      <c r="D40" s="48">
        <f>ฉบับนักเรียน!C40</f>
        <v>45487</v>
      </c>
      <c r="E40" s="51" t="str">
        <f>ฉบับนักเรียน!D40</f>
        <v>เด็กหญิงสิรินรัตน์  สาลี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2/7</v>
      </c>
      <c r="D41" s="48">
        <f>ฉบับนักเรียน!C41</f>
        <v>45488</v>
      </c>
      <c r="E41" s="51" t="str">
        <f>ฉบับนักเรียน!D41</f>
        <v>เด็กหญิงสุทัตตา  แมนน้อย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2/7</v>
      </c>
      <c r="D42" s="48">
        <f>ฉบับนักเรียน!C42</f>
        <v>45489</v>
      </c>
      <c r="E42" s="51" t="str">
        <f>ฉบับนักเรียน!D42</f>
        <v>เด็กหญิงสุนิตา  บวรภสุนิต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2/7</v>
      </c>
      <c r="D43" s="48">
        <f>ฉบับนักเรียน!C43</f>
        <v>45492</v>
      </c>
      <c r="E43" s="51" t="str">
        <f>ฉบับนักเรียน!D43</f>
        <v xml:space="preserve">เด็กหญิงอ้อม  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/>
      <c r="D44" s="48"/>
      <c r="E44" s="51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/>
      <c r="D45" s="48"/>
      <c r="E45" s="51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48"/>
      <c r="E46" s="5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นายไกรสิทธิ์ สุระรัมย์</v>
      </c>
      <c r="F57" s="39"/>
      <c r="G57" s="39"/>
      <c r="H57" s="39"/>
      <c r="I57" s="39"/>
      <c r="J57" s="39"/>
      <c r="K57" s="39"/>
      <c r="L57" s="39"/>
      <c r="M57" s="39"/>
      <c r="N57" s="84">
        <f>report1!N57</f>
        <v>0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L57" sqref="L57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86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 xml:space="preserve">นายไกรสิทธิ์ สุระรัมย์  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2/7</v>
      </c>
      <c r="D5" s="74">
        <f>ฉบับนักเรียน!C5</f>
        <v>45123</v>
      </c>
      <c r="E5" s="41" t="str">
        <f>ฉบับนักเรียน!D5</f>
        <v>เด็กชายนิติธร  วิริยะศรีสุนทร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2/7</v>
      </c>
      <c r="D6" s="74">
        <f>ฉบับนักเรียน!C6</f>
        <v>45451</v>
      </c>
      <c r="E6" s="41" t="str">
        <f>ฉบับนักเรียน!D6</f>
        <v>เด็กชายกัลยกร  เทพนู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2/7</v>
      </c>
      <c r="D7" s="74">
        <f>ฉบับนักเรียน!C7</f>
        <v>45452</v>
      </c>
      <c r="E7" s="41" t="str">
        <f>ฉบับนักเรียน!D7</f>
        <v>เด็กชายกิตติศักดิ์  ฝ้ายเครือ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2/7</v>
      </c>
      <c r="D8" s="74">
        <f>ฉบับนักเรียน!C8</f>
        <v>45453</v>
      </c>
      <c r="E8" s="41" t="str">
        <f>ฉบับนักเรียน!D8</f>
        <v>เด็กชายจีรเดช  สามาอาพัฒน์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2/7</v>
      </c>
      <c r="D9" s="74">
        <f>ฉบับนักเรียน!C9</f>
        <v>45454</v>
      </c>
      <c r="E9" s="41" t="str">
        <f>ฉบับนักเรียน!D9</f>
        <v>เด็กชายชินาธิป  ศิริโยธา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2/7</v>
      </c>
      <c r="D10" s="74">
        <f>ฉบับนักเรียน!C10</f>
        <v>45455</v>
      </c>
      <c r="E10" s="41" t="str">
        <f>ฉบับนักเรียน!D10</f>
        <v>เด็กชายโชค  พงสะหวัด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2/7</v>
      </c>
      <c r="D11" s="74">
        <f>ฉบับนักเรียน!C11</f>
        <v>45456</v>
      </c>
      <c r="E11" s="41" t="str">
        <f>ฉบับนักเรียน!D11</f>
        <v>เด็กชายทีรพล  กรเกิด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2/7</v>
      </c>
      <c r="D12" s="74">
        <f>ฉบับนักเรียน!C12</f>
        <v>45457</v>
      </c>
      <c r="E12" s="41" t="str">
        <f>ฉบับนักเรียน!D12</f>
        <v>เด็กชายธนภัทร  พัชนีย์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2/7</v>
      </c>
      <c r="D13" s="74">
        <f>ฉบับนักเรียน!C13</f>
        <v>45458</v>
      </c>
      <c r="E13" s="41" t="str">
        <f>ฉบับนักเรียน!D13</f>
        <v>เด็กชายธนาวุฒิ  สารเสวก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2/7</v>
      </c>
      <c r="D14" s="74">
        <f>ฉบับนักเรียน!C14</f>
        <v>45459</v>
      </c>
      <c r="E14" s="41" t="str">
        <f>ฉบับนักเรียน!D14</f>
        <v>เด็กชายธเนศ  เรืองยศ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2/7</v>
      </c>
      <c r="D15" s="74">
        <f>ฉบับนักเรียน!C15</f>
        <v>45461</v>
      </c>
      <c r="E15" s="41" t="str">
        <f>ฉบับนักเรียน!D15</f>
        <v>เด็กชายนัฐวุฒ  พาวงศ์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2/7</v>
      </c>
      <c r="D16" s="74">
        <f>ฉบับนักเรียน!C16</f>
        <v>45462</v>
      </c>
      <c r="E16" s="41" t="str">
        <f>ฉบับนักเรียน!D16</f>
        <v>เด็กชายนันทชัย  วงคะสุ่ม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2/7</v>
      </c>
      <c r="D17" s="74">
        <f>ฉบับนักเรียน!C17</f>
        <v>45463</v>
      </c>
      <c r="E17" s="41" t="str">
        <f>ฉบับนักเรียน!D17</f>
        <v>เด็กชายนิติพล  นาโควงค์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2/7</v>
      </c>
      <c r="D18" s="74">
        <f>ฉบับนักเรียน!C18</f>
        <v>45464</v>
      </c>
      <c r="E18" s="41" t="str">
        <f>ฉบับนักเรียน!D18</f>
        <v>เด็กชายพรพนิต  ทองสาย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2/7</v>
      </c>
      <c r="D19" s="74">
        <f>ฉบับนักเรียน!C19</f>
        <v>45465</v>
      </c>
      <c r="E19" s="41" t="str">
        <f>ฉบับนักเรียน!D19</f>
        <v>เด็กชายมังกร  แสงศรี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2/7</v>
      </c>
      <c r="D20" s="74">
        <f>ฉบับนักเรียน!C20</f>
        <v>45467</v>
      </c>
      <c r="E20" s="41" t="str">
        <f>ฉบับนักเรียน!D20</f>
        <v>เด็กชายวรวิช  พุกภู่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2/7</v>
      </c>
      <c r="D21" s="74">
        <f>ฉบับนักเรียน!C21</f>
        <v>45468</v>
      </c>
      <c r="E21" s="41" t="str">
        <f>ฉบับนักเรียน!D21</f>
        <v>เด็กชายศรัญย์วิชญ์  ปินตาเชื้อ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2/7</v>
      </c>
      <c r="D22" s="74">
        <f>ฉบับนักเรียน!C22</f>
        <v>45469</v>
      </c>
      <c r="E22" s="41" t="str">
        <f>ฉบับนักเรียน!D22</f>
        <v>เด็กชายอนุภัทร  ทองพูล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2/7</v>
      </c>
      <c r="D23" s="74">
        <f>ฉบับนักเรียน!C23</f>
        <v>45470</v>
      </c>
      <c r="E23" s="41" t="str">
        <f>ฉบับนักเรียน!D23</f>
        <v>เด็กชายเอกรินทร์  พรมรักษา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2/7</v>
      </c>
      <c r="D24" s="74">
        <f>ฉบับนักเรียน!C24</f>
        <v>45482</v>
      </c>
      <c r="E24" s="41" t="str">
        <f>ฉบับนักเรียน!D24</f>
        <v>เด็กชายกิตติกุล  เฮงเจริญวรกุล</v>
      </c>
      <c r="F24" s="25" t="str">
        <f>ฉบับนักเรียน!E24</f>
        <v>ชาย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2/7</v>
      </c>
      <c r="D25" s="74">
        <f>ฉบับนักเรียน!C25</f>
        <v>45491</v>
      </c>
      <c r="E25" s="41" t="str">
        <f>ฉบับนักเรียน!D25</f>
        <v>เด็กชายธีรภัทร  ภาคศิริ</v>
      </c>
      <c r="F25" s="25" t="str">
        <f>ฉบับนักเรียน!E25</f>
        <v>ชาย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2/7</v>
      </c>
      <c r="D26" s="74">
        <f>ฉบับนักเรียน!C26</f>
        <v>45471</v>
      </c>
      <c r="E26" s="41" t="str">
        <f>ฉบับนักเรียน!D26</f>
        <v>เด็กหญิงชญาณ์นันท์  ใจมั่น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2/7</v>
      </c>
      <c r="D27" s="74">
        <f>ฉบับนักเรียน!C27</f>
        <v>45473</v>
      </c>
      <c r="E27" s="41" t="str">
        <f>ฉบับนักเรียน!D27</f>
        <v>เด็กหญิงฐิติวรดา  ปรือทอง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2/7</v>
      </c>
      <c r="D28" s="74">
        <f>ฉบับนักเรียน!C28</f>
        <v>45474</v>
      </c>
      <c r="E28" s="41" t="str">
        <f>ฉบับนักเรียน!D28</f>
        <v>เด็กหญิงนภัสสร  หัสคุณ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2/7</v>
      </c>
      <c r="D29" s="74">
        <f>ฉบับนักเรียน!C29</f>
        <v>45475</v>
      </c>
      <c r="E29" s="41" t="str">
        <f>ฉบับนักเรียน!D29</f>
        <v>เด็กหญิงนฤภัทร  ศรีทันเดช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2/7</v>
      </c>
      <c r="D30" s="74">
        <f>ฉบับนักเรียน!C30</f>
        <v>45476</v>
      </c>
      <c r="E30" s="41" t="str">
        <f>ฉบับนักเรียน!D30</f>
        <v>เด็กหญิงนันทิกานต์  ทองแก้ว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2/7</v>
      </c>
      <c r="D31" s="74">
        <f>ฉบับนักเรียน!C31</f>
        <v>45477</v>
      </c>
      <c r="E31" s="41" t="str">
        <f>ฉบับนักเรียน!D31</f>
        <v>เด็กหญิงบุญจีรา  แก้วศรี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2/7</v>
      </c>
      <c r="D32" s="74">
        <f>ฉบับนักเรียน!C32</f>
        <v>45478</v>
      </c>
      <c r="E32" s="41" t="str">
        <f>ฉบับนักเรียน!D32</f>
        <v>เด็กหญิงปลายฟ้า  ติระบาล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2/7</v>
      </c>
      <c r="D33" s="74">
        <f>ฉบับนักเรียน!C33</f>
        <v>45479</v>
      </c>
      <c r="E33" s="41" t="str">
        <f>ฉบับนักเรียน!D33</f>
        <v>เด็กหญิงพัชรินทร์  สุดดี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2/7</v>
      </c>
      <c r="D34" s="74">
        <f>ฉบับนักเรียน!C34</f>
        <v>45480</v>
      </c>
      <c r="E34" s="41" t="str">
        <f>ฉบับนักเรียน!D34</f>
        <v>เด็กหญิงพัชรีวรรณ  ไพชยนต์ฤทธา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2/7</v>
      </c>
      <c r="D35" s="74">
        <f>ฉบับนักเรียน!C35</f>
        <v>45481</v>
      </c>
      <c r="E35" s="41" t="str">
        <f>ฉบับนักเรียน!D35</f>
        <v>เด็กหญิงภัทรวดี  บำเพ็ญ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2/7</v>
      </c>
      <c r="D36" s="74">
        <f>ฉบับนักเรียน!C36</f>
        <v>45483</v>
      </c>
      <c r="E36" s="41" t="str">
        <f>ฉบับนักเรียน!D36</f>
        <v>เด็กหญิงมินทิตา  ช้างทอง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2/7</v>
      </c>
      <c r="D37" s="74">
        <f>ฉบับนักเรียน!C37</f>
        <v>45484</v>
      </c>
      <c r="E37" s="41" t="str">
        <f>ฉบับนักเรียน!D37</f>
        <v>เด็กหญิงรมิตา   คชเวก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2/7</v>
      </c>
      <c r="D38" s="74">
        <f>ฉบับนักเรียน!C38</f>
        <v>45485</v>
      </c>
      <c r="E38" s="41" t="str">
        <f>ฉบับนักเรียน!D38</f>
        <v>เด็กหญิงรุ้งนภาพร  ชูจันทร์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2/7</v>
      </c>
      <c r="D39" s="74">
        <f>ฉบับนักเรียน!C39</f>
        <v>45486</v>
      </c>
      <c r="E39" s="41" t="str">
        <f>ฉบับนักเรียน!D39</f>
        <v>เด็กหญิงวรัชญา  วีระบัลย์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2/7</v>
      </c>
      <c r="D40" s="74">
        <f>ฉบับนักเรียน!C40</f>
        <v>45487</v>
      </c>
      <c r="E40" s="41" t="str">
        <f>ฉบับนักเรียน!D40</f>
        <v>เด็กหญิงสิรินรัตน์  สาลี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2/7</v>
      </c>
      <c r="D41" s="74">
        <f>ฉบับนักเรียน!C41</f>
        <v>45488</v>
      </c>
      <c r="E41" s="41" t="str">
        <f>ฉบับนักเรียน!D41</f>
        <v>เด็กหญิงสุทัตตา  แมนน้อย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2/7</v>
      </c>
      <c r="D42" s="74">
        <f>ฉบับนักเรียน!C42</f>
        <v>45489</v>
      </c>
      <c r="E42" s="41" t="str">
        <f>ฉบับนักเรียน!D42</f>
        <v>เด็กหญิงสุนิตา  บวรภสุนิต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2/7</v>
      </c>
      <c r="D43" s="74">
        <f>ฉบับนักเรียน!C43</f>
        <v>45492</v>
      </c>
      <c r="E43" s="41" t="str">
        <f>ฉบับนักเรียน!D43</f>
        <v xml:space="preserve">เด็กหญิงอ้อม  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/>
      <c r="D44" s="74"/>
      <c r="E44" s="41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/>
      <c r="D45" s="74"/>
      <c r="E45" s="41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/>
      <c r="D46" s="74"/>
      <c r="E46" s="41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นายไกรสิทธิ์ สุระรัมย์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4">
        <f>report1!N57</f>
        <v>0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2023-07-09T11:58:50Z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