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3\"/>
    </mc:Choice>
  </mc:AlternateContent>
  <xr:revisionPtr revIDLastSave="0" documentId="13_ncr:1_{00A9FAB4-8E38-4817-8045-DAE77759441C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summary!$H$5:$S$44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C45" i="11" l="1"/>
  <c r="F45" i="11"/>
  <c r="G45" i="11"/>
  <c r="H45" i="11" s="1"/>
  <c r="I45" i="11"/>
  <c r="Q45" i="11" s="1"/>
  <c r="J45" i="11"/>
  <c r="K45" i="11"/>
  <c r="L45" i="11" s="1"/>
  <c r="M45" i="11"/>
  <c r="N45" i="11" s="1"/>
  <c r="O45" i="11"/>
  <c r="P45" i="11" s="1"/>
  <c r="R45" i="11"/>
  <c r="S45" i="11" s="1"/>
  <c r="C46" i="11"/>
  <c r="F46" i="11"/>
  <c r="G46" i="11"/>
  <c r="H46" i="11"/>
  <c r="I46" i="11"/>
  <c r="J46" i="11" s="1"/>
  <c r="K46" i="11"/>
  <c r="L46" i="11" s="1"/>
  <c r="M46" i="11"/>
  <c r="N46" i="11" s="1"/>
  <c r="O46" i="11"/>
  <c r="P46" i="11"/>
  <c r="Q46" i="11"/>
  <c r="C45" i="10"/>
  <c r="F45" i="10"/>
  <c r="G45" i="10"/>
  <c r="H45" i="10"/>
  <c r="I45" i="10"/>
  <c r="J45" i="10" s="1"/>
  <c r="K45" i="10"/>
  <c r="L45" i="10" s="1"/>
  <c r="M45" i="10"/>
  <c r="N45" i="10" s="1"/>
  <c r="O45" i="10"/>
  <c r="P45" i="10"/>
  <c r="Q45" i="10"/>
  <c r="R45" i="10"/>
  <c r="S45" i="10" s="1"/>
  <c r="C46" i="10"/>
  <c r="F46" i="10"/>
  <c r="G46" i="10"/>
  <c r="R46" i="10" s="1"/>
  <c r="S46" i="10" s="1"/>
  <c r="I46" i="10"/>
  <c r="J46" i="10" s="1"/>
  <c r="K46" i="10"/>
  <c r="L46" i="10" s="1"/>
  <c r="M46" i="10"/>
  <c r="N46" i="10" s="1"/>
  <c r="O46" i="10"/>
  <c r="P46" i="10" s="1"/>
  <c r="C45" i="9"/>
  <c r="F45" i="9"/>
  <c r="G45" i="9"/>
  <c r="H45" i="9" s="1"/>
  <c r="I45" i="9"/>
  <c r="J45" i="9"/>
  <c r="K45" i="9"/>
  <c r="L45" i="9" s="1"/>
  <c r="M45" i="9"/>
  <c r="N45" i="9"/>
  <c r="O45" i="9"/>
  <c r="P45" i="9"/>
  <c r="Q45" i="9"/>
  <c r="R45" i="9"/>
  <c r="S45" i="9" s="1"/>
  <c r="C46" i="9"/>
  <c r="F46" i="9"/>
  <c r="G46" i="9"/>
  <c r="H46" i="9" s="1"/>
  <c r="I46" i="9"/>
  <c r="J46" i="9" s="1"/>
  <c r="K46" i="9"/>
  <c r="L46" i="9" s="1"/>
  <c r="M46" i="9"/>
  <c r="N46" i="9" s="1"/>
  <c r="O46" i="9"/>
  <c r="P46" i="9" s="1"/>
  <c r="C45" i="8"/>
  <c r="F45" i="8"/>
  <c r="G45" i="8"/>
  <c r="H45" i="8" s="1"/>
  <c r="I45" i="8"/>
  <c r="J45" i="8"/>
  <c r="K45" i="8"/>
  <c r="L45" i="8" s="1"/>
  <c r="M45" i="8"/>
  <c r="N45" i="8"/>
  <c r="O45" i="8"/>
  <c r="P45" i="8" s="1"/>
  <c r="C46" i="8"/>
  <c r="F46" i="8"/>
  <c r="G46" i="8"/>
  <c r="H46" i="8" s="1"/>
  <c r="I46" i="8"/>
  <c r="J46" i="8"/>
  <c r="K46" i="8"/>
  <c r="L46" i="8" s="1"/>
  <c r="M46" i="8"/>
  <c r="N46" i="8" s="1"/>
  <c r="O46" i="8"/>
  <c r="P46" i="8" s="1"/>
  <c r="Q46" i="8"/>
  <c r="R46" i="8"/>
  <c r="S46" i="8" s="1"/>
  <c r="C45" i="7"/>
  <c r="F45" i="7"/>
  <c r="G45" i="7"/>
  <c r="Q45" i="7" s="1"/>
  <c r="H45" i="7"/>
  <c r="I45" i="7"/>
  <c r="J45" i="7"/>
  <c r="K45" i="7"/>
  <c r="L45" i="7"/>
  <c r="M45" i="7"/>
  <c r="N45" i="7" s="1"/>
  <c r="O45" i="7"/>
  <c r="P45" i="7"/>
  <c r="R45" i="7"/>
  <c r="S45" i="7" s="1"/>
  <c r="C46" i="7"/>
  <c r="F46" i="7"/>
  <c r="G46" i="7"/>
  <c r="H46" i="7" s="1"/>
  <c r="I46" i="7"/>
  <c r="J46" i="7"/>
  <c r="K46" i="7"/>
  <c r="L46" i="7" s="1"/>
  <c r="M46" i="7"/>
  <c r="N46" i="7"/>
  <c r="O46" i="7"/>
  <c r="P46" i="7" s="1"/>
  <c r="R46" i="7"/>
  <c r="S46" i="7" s="1"/>
  <c r="C45" i="6"/>
  <c r="F45" i="6"/>
  <c r="G45" i="6"/>
  <c r="H45" i="6" s="1"/>
  <c r="I45" i="6"/>
  <c r="Q45" i="6" s="1"/>
  <c r="J45" i="6"/>
  <c r="K45" i="6"/>
  <c r="L45" i="6" s="1"/>
  <c r="M45" i="6"/>
  <c r="N45" i="6" s="1"/>
  <c r="O45" i="6"/>
  <c r="P45" i="6"/>
  <c r="R45" i="6"/>
  <c r="S45" i="6" s="1"/>
  <c r="C46" i="6"/>
  <c r="F46" i="6"/>
  <c r="G46" i="6"/>
  <c r="R46" i="6" s="1"/>
  <c r="S46" i="6" s="1"/>
  <c r="H46" i="6"/>
  <c r="I46" i="6"/>
  <c r="J46" i="6" s="1"/>
  <c r="K46" i="6"/>
  <c r="L46" i="6" s="1"/>
  <c r="M46" i="6"/>
  <c r="N46" i="6"/>
  <c r="O46" i="6"/>
  <c r="P46" i="6"/>
  <c r="Q46" i="6"/>
  <c r="C45" i="5"/>
  <c r="F45" i="5"/>
  <c r="G45" i="5"/>
  <c r="H45" i="5" s="1"/>
  <c r="I45" i="5"/>
  <c r="J45" i="5"/>
  <c r="K45" i="5"/>
  <c r="L45" i="5" s="1"/>
  <c r="M45" i="5"/>
  <c r="N45" i="5"/>
  <c r="O45" i="5"/>
  <c r="P45" i="5" s="1"/>
  <c r="Q45" i="5"/>
  <c r="R45" i="5"/>
  <c r="S45" i="5" s="1"/>
  <c r="C46" i="5"/>
  <c r="F46" i="5"/>
  <c r="G46" i="5"/>
  <c r="H46" i="5"/>
  <c r="I46" i="5"/>
  <c r="J46" i="5" s="1"/>
  <c r="K46" i="5"/>
  <c r="L46" i="5" s="1"/>
  <c r="M46" i="5"/>
  <c r="N46" i="5"/>
  <c r="O46" i="5"/>
  <c r="P46" i="5"/>
  <c r="B45" i="4"/>
  <c r="E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B46" i="4"/>
  <c r="E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AR46" i="4"/>
  <c r="AS46" i="4"/>
  <c r="B45" i="2"/>
  <c r="C45" i="2"/>
  <c r="D45" i="11" s="1"/>
  <c r="D45" i="2"/>
  <c r="E45" i="8" s="1"/>
  <c r="E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B46" i="2"/>
  <c r="C46" i="2"/>
  <c r="D46" i="8" s="1"/>
  <c r="D46" i="2"/>
  <c r="E46" i="10" s="1"/>
  <c r="E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B5" i="2"/>
  <c r="D45" i="10" l="1"/>
  <c r="C46" i="4"/>
  <c r="D45" i="6"/>
  <c r="D45" i="7"/>
  <c r="D46" i="5"/>
  <c r="D45" i="8"/>
  <c r="D45" i="5"/>
  <c r="D46" i="11"/>
  <c r="C45" i="4"/>
  <c r="D45" i="9"/>
  <c r="D46" i="10"/>
  <c r="D46" i="7"/>
  <c r="D46" i="6"/>
  <c r="D46" i="9"/>
  <c r="E45" i="7"/>
  <c r="E46" i="7"/>
  <c r="E46" i="11"/>
  <c r="E46" i="5"/>
  <c r="E46" i="6"/>
  <c r="E46" i="9"/>
  <c r="D46" i="4"/>
  <c r="E45" i="11"/>
  <c r="D45" i="4"/>
  <c r="E46" i="8"/>
  <c r="E45" i="10"/>
  <c r="E45" i="5"/>
  <c r="E45" i="6"/>
  <c r="E45" i="9"/>
  <c r="R46" i="11"/>
  <c r="S46" i="11" s="1"/>
  <c r="Q46" i="10"/>
  <c r="H46" i="10"/>
  <c r="Q46" i="9"/>
  <c r="R46" i="9"/>
  <c r="S46" i="9" s="1"/>
  <c r="Q45" i="8"/>
  <c r="R45" i="8"/>
  <c r="S45" i="8" s="1"/>
  <c r="Q46" i="7"/>
  <c r="Q46" i="5"/>
  <c r="R46" i="5"/>
  <c r="S46" i="5" s="1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3" i="2"/>
  <c r="A3" i="3" s="1"/>
  <c r="N53" i="11" l="1"/>
  <c r="E53" i="11"/>
  <c r="L51" i="11"/>
  <c r="D51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S44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S43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C44" i="2"/>
  <c r="C44" i="4" s="1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C43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C43" i="11"/>
  <c r="C43" i="10"/>
  <c r="C43" i="9"/>
  <c r="C43" i="8"/>
  <c r="C43" i="7"/>
  <c r="C43" i="6"/>
  <c r="C43" i="5"/>
  <c r="B43" i="2"/>
  <c r="B43" i="4"/>
  <c r="C44" i="11"/>
  <c r="C44" i="10"/>
  <c r="C44" i="9"/>
  <c r="C44" i="8"/>
  <c r="C44" i="7"/>
  <c r="C44" i="6"/>
  <c r="C44" i="5"/>
  <c r="B44" i="4"/>
  <c r="B44" i="2"/>
  <c r="N52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D43" i="11"/>
  <c r="D43" i="10"/>
  <c r="D43" i="9"/>
  <c r="D43" i="8"/>
  <c r="D43" i="7"/>
  <c r="D43" i="6"/>
  <c r="D43" i="5"/>
  <c r="G43" i="8"/>
  <c r="G43" i="5"/>
  <c r="I44" i="8"/>
  <c r="J44" i="8" s="1"/>
  <c r="I44" i="5"/>
  <c r="K44" i="8"/>
  <c r="L44" i="8" s="1"/>
  <c r="K44" i="5"/>
  <c r="M44" i="8"/>
  <c r="N44" i="8" s="1"/>
  <c r="M44" i="5"/>
  <c r="O44" i="8"/>
  <c r="P44" i="8" s="1"/>
  <c r="O44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I43" i="10"/>
  <c r="J43" i="10" s="1"/>
  <c r="I43" i="7"/>
  <c r="J43" i="7" s="1"/>
  <c r="K43" i="10"/>
  <c r="L43" i="10" s="1"/>
  <c r="K43" i="7"/>
  <c r="L43" i="7" s="1"/>
  <c r="M43" i="10"/>
  <c r="N43" i="10" s="1"/>
  <c r="M43" i="7"/>
  <c r="N43" i="7" s="1"/>
  <c r="O43" i="10"/>
  <c r="P43" i="10" s="1"/>
  <c r="O43" i="7"/>
  <c r="P43" i="7" s="1"/>
  <c r="G44" i="10"/>
  <c r="G44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2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43" i="8"/>
  <c r="J43" i="8" s="1"/>
  <c r="I43" i="5"/>
  <c r="K43" i="8"/>
  <c r="L43" i="8" s="1"/>
  <c r="K43" i="5"/>
  <c r="M43" i="8"/>
  <c r="N43" i="8" s="1"/>
  <c r="M43" i="5"/>
  <c r="O43" i="8"/>
  <c r="P43" i="8" s="1"/>
  <c r="O43" i="5"/>
  <c r="D44" i="11"/>
  <c r="D44" i="10"/>
  <c r="D44" i="9"/>
  <c r="D44" i="8"/>
  <c r="D44" i="7"/>
  <c r="D44" i="6"/>
  <c r="D44" i="5"/>
  <c r="G44" i="8"/>
  <c r="G44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C43" i="4"/>
  <c r="G43" i="10"/>
  <c r="G43" i="7"/>
  <c r="I44" i="10"/>
  <c r="J44" i="10" s="1"/>
  <c r="I44" i="7"/>
  <c r="J44" i="7" s="1"/>
  <c r="K44" i="10"/>
  <c r="L44" i="10" s="1"/>
  <c r="K44" i="7"/>
  <c r="L44" i="7" s="1"/>
  <c r="M44" i="10"/>
  <c r="N44" i="10" s="1"/>
  <c r="M44" i="7"/>
  <c r="N44" i="7" s="1"/>
  <c r="O44" i="10"/>
  <c r="P44" i="10" s="1"/>
  <c r="O44" i="7"/>
  <c r="P44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Q43" i="10"/>
  <c r="R43" i="10"/>
  <c r="S43" i="10" s="1"/>
  <c r="H43" i="10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Q44" i="8"/>
  <c r="R44" i="8"/>
  <c r="S44" i="8" s="1"/>
  <c r="H44" i="8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4" i="10"/>
  <c r="S44" i="10" s="1"/>
  <c r="H44" i="10"/>
  <c r="Q44" i="10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Q43" i="5"/>
  <c r="R43" i="5"/>
  <c r="S43" i="5" s="1"/>
  <c r="H43" i="5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R43" i="7"/>
  <c r="S43" i="7" s="1"/>
  <c r="H43" i="7"/>
  <c r="Q43" i="7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R44" i="5"/>
  <c r="S44" i="5" s="1"/>
  <c r="H44" i="5"/>
  <c r="Q44" i="5"/>
  <c r="P43" i="5"/>
  <c r="N43" i="5"/>
  <c r="L43" i="5"/>
  <c r="J43" i="5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4" i="7"/>
  <c r="R44" i="7"/>
  <c r="S44" i="7" s="1"/>
  <c r="H44" i="7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P44" i="5"/>
  <c r="N44" i="5"/>
  <c r="L44" i="5"/>
  <c r="J44" i="5"/>
  <c r="R43" i="8"/>
  <c r="S43" i="8" s="1"/>
  <c r="H43" i="8"/>
  <c r="Q43" i="8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44" i="2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E43" i="2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43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R43" i="3" l="1"/>
  <c r="AS43" i="3"/>
  <c r="D43" i="4"/>
  <c r="E43" i="11"/>
  <c r="E43" i="9"/>
  <c r="E43" i="7"/>
  <c r="E43" i="5"/>
  <c r="E43" i="10"/>
  <c r="E43" i="8"/>
  <c r="E43" i="6"/>
  <c r="AS40" i="3"/>
  <c r="I36" i="6"/>
  <c r="I36" i="9"/>
  <c r="J36" i="9" s="1"/>
  <c r="O31" i="6"/>
  <c r="O31" i="9"/>
  <c r="P31" i="9" s="1"/>
  <c r="E44" i="4"/>
  <c r="F44" i="11"/>
  <c r="F44" i="9"/>
  <c r="F44" i="7"/>
  <c r="F44" i="5"/>
  <c r="F44" i="10"/>
  <c r="F44" i="8"/>
  <c r="F44" i="6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F43" i="10"/>
  <c r="F43" i="8"/>
  <c r="F43" i="6"/>
  <c r="E43" i="4"/>
  <c r="F43" i="11"/>
  <c r="F43" i="9"/>
  <c r="F43" i="7"/>
  <c r="F43" i="5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44" i="2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M43" i="6"/>
  <c r="M43" i="9"/>
  <c r="N43" i="9" s="1"/>
  <c r="R37" i="9"/>
  <c r="S37" i="9" s="1"/>
  <c r="Q37" i="9"/>
  <c r="H37" i="9"/>
  <c r="G44" i="6"/>
  <c r="G44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AR44" i="3"/>
  <c r="AS44" i="3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K43" i="6"/>
  <c r="K43" i="9"/>
  <c r="L43" i="9" s="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E44" i="11"/>
  <c r="E44" i="9"/>
  <c r="E44" i="7"/>
  <c r="E44" i="5"/>
  <c r="E44" i="10"/>
  <c r="E44" i="8"/>
  <c r="E44" i="6"/>
  <c r="D44" i="4"/>
  <c r="G43" i="6"/>
  <c r="G43" i="9"/>
  <c r="K44" i="6"/>
  <c r="K44" i="9"/>
  <c r="L44" i="9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I44" i="6"/>
  <c r="I44" i="9"/>
  <c r="J44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M44" i="6"/>
  <c r="M44" i="9"/>
  <c r="N44" i="9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I43" i="6"/>
  <c r="I43" i="9"/>
  <c r="J43" i="9" s="1"/>
  <c r="O43" i="6"/>
  <c r="O43" i="9"/>
  <c r="P43" i="9" s="1"/>
  <c r="Q36" i="11" l="1"/>
  <c r="P43" i="6"/>
  <c r="O43" i="11"/>
  <c r="P43" i="11" s="1"/>
  <c r="N44" i="6"/>
  <c r="M44" i="11"/>
  <c r="N44" i="11" s="1"/>
  <c r="Q43" i="6"/>
  <c r="H43" i="6"/>
  <c r="G43" i="11"/>
  <c r="R43" i="6"/>
  <c r="S43" i="6" s="1"/>
  <c r="J41" i="6"/>
  <c r="I41" i="11"/>
  <c r="J41" i="11" s="1"/>
  <c r="L43" i="6"/>
  <c r="K43" i="11"/>
  <c r="L43" i="11" s="1"/>
  <c r="O44" i="6"/>
  <c r="O44" i="9"/>
  <c r="P44" i="9" s="1"/>
  <c r="Q41" i="6"/>
  <c r="H41" i="6"/>
  <c r="G41" i="11"/>
  <c r="R41" i="6"/>
  <c r="S41" i="6" s="1"/>
  <c r="P41" i="6"/>
  <c r="O41" i="11"/>
  <c r="P41" i="11" s="1"/>
  <c r="R44" i="9"/>
  <c r="S44" i="9" s="1"/>
  <c r="Q44" i="9"/>
  <c r="H44" i="9"/>
  <c r="N43" i="6"/>
  <c r="M43" i="11"/>
  <c r="N43" i="11" s="1"/>
  <c r="P40" i="6"/>
  <c r="O40" i="11"/>
  <c r="P40" i="11" s="1"/>
  <c r="J42" i="6"/>
  <c r="I42" i="11"/>
  <c r="J42" i="11" s="1"/>
  <c r="R42" i="9"/>
  <c r="S42" i="9" s="1"/>
  <c r="Q42" i="9"/>
  <c r="H42" i="9"/>
  <c r="J43" i="6"/>
  <c r="I43" i="11"/>
  <c r="J43" i="11" s="1"/>
  <c r="R35" i="11"/>
  <c r="S35" i="11" s="1"/>
  <c r="Q35" i="11"/>
  <c r="H35" i="11"/>
  <c r="L44" i="6"/>
  <c r="K44" i="11"/>
  <c r="L44" i="11" s="1"/>
  <c r="F11" i="12" s="1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J44" i="6"/>
  <c r="I44" i="11"/>
  <c r="J44" i="11" s="1"/>
  <c r="E10" i="12" s="1"/>
  <c r="P42" i="6"/>
  <c r="O42" i="11"/>
  <c r="P42" i="11" s="1"/>
  <c r="N42" i="6"/>
  <c r="M42" i="11"/>
  <c r="N42" i="11" s="1"/>
  <c r="G10" i="12" s="1"/>
  <c r="Q43" i="9"/>
  <c r="R43" i="9"/>
  <c r="S43" i="9" s="1"/>
  <c r="H43" i="9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R44" i="6"/>
  <c r="S44" i="6" s="1"/>
  <c r="H44" i="6"/>
  <c r="G44" i="11"/>
  <c r="Q44" i="6"/>
  <c r="H42" i="6"/>
  <c r="G42" i="11"/>
  <c r="R42" i="6"/>
  <c r="S42" i="6" s="1"/>
  <c r="Q42" i="6"/>
  <c r="R44" i="11" l="1"/>
  <c r="S44" i="11" s="1"/>
  <c r="Q44" i="11"/>
  <c r="H44" i="11"/>
  <c r="R40" i="1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P44" i="6"/>
  <c r="O44" i="11"/>
  <c r="P44" i="11" s="1"/>
  <c r="H43" i="11"/>
  <c r="R43" i="11"/>
  <c r="S43" i="11" s="1"/>
  <c r="Q43" i="1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<sst xmlns="http://schemas.openxmlformats.org/spreadsheetml/2006/main" count="880" uniqueCount="145">
  <si>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</si>
  <si>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</si>
  <si>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</si>
  <si>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</si>
  <si>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</si>
  <si>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</si>
  <si>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</si>
  <si>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</si>
  <si>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</si>
  <si>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</si>
  <si>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</si>
  <si>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</si>
  <si>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</si>
  <si>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</si>
  <si>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</si>
  <si>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</si>
  <si>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</si>
  <si>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</si>
  <si>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</si>
  <si>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</si>
  <si>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</si>
  <si>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</si>
  <si>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</si>
  <si>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</si>
  <si>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</si>
  <si>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</si>
  <si>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</si>
  <si>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</si>
  <si>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</si>
  <si>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</si>
  <si>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</si>
  <si>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</si>
  <si>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</si>
  <si>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</si>
  <si>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</si>
  <si>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</si>
  <si>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</si>
  <si>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</si>
  <si>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</si>
  <si>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</si>
  <si>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</si>
  <si>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</si>
  <si>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</si>
  <si>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</si>
  <si>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</si>
  <si>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</si>
  <si>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</si>
  <si>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</si>
  <si>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</si>
  <si>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</si>
  <si>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</si>
  <si>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</si>
  <si>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</si>
  <si>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</si>
  <si>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</si>
  <si>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</si>
  <si>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</si>
  <si>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</si>
  <si>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</si>
  <si>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</si>
  <si>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</si>
  <si>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</si>
  <si>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</si>
  <si>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</si>
  <si>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</si>
  <si>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</si>
  <si>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</si>
  <si>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</si>
  <si>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</si>
  <si>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</si>
  <si>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</si>
  <si>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</si>
  <si>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</si>
  <si>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</si>
  <si>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</si>
  <si>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</si>
  <si>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</si>
  <si>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</si>
  <si>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</si>
  <si>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</si>
  <si>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</si>
  <si>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</si>
  <si>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</si>
  <si>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</si>
  <si>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</si>
  <si>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</si>
  <si>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</si>
  <si>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</si>
  <si>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</si>
  <si>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</si>
  <si>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</si>
  <si>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</si>
  <si>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</si>
  <si>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</si>
  <si>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</si>
  <si>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</si>
  <si>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</si>
  <si>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</si>
  <si>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</si>
  <si>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</si>
  <si>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นายปัญจพล  จำเริญพัฒน์</t>
  </si>
  <si>
    <t>เด็กชายกันตินันท์  รักษ์จิรภาคย์</t>
  </si>
  <si>
    <t>เด็กชายจิรภัทร  ภาคศิริ</t>
  </si>
  <si>
    <t>เด็กชายณภัทร  จารุพฤฒิพงศ์</t>
  </si>
  <si>
    <t>เด็กชายณัฏฐ์ชานนท์  ทองเจริญสกุล</t>
  </si>
  <si>
    <t>เด็กชายแทนคุณ  ภัทรวีรสกุล</t>
  </si>
  <si>
    <t>นายธนกร  คชสาร</t>
  </si>
  <si>
    <t>เด็กชายธนธรณ์  พุ่มพวง</t>
  </si>
  <si>
    <t>เด็กชายนฤดล  ผลีพัฒน์</t>
  </si>
  <si>
    <t>เด็กชายปณิธิ  ใจน้อย</t>
  </si>
  <si>
    <t>เด็กชายปุณณสิน  สิงหาเพชร</t>
  </si>
  <si>
    <t>เด็กชายภานุเดช  นะโรรัมย์</t>
  </si>
  <si>
    <t>เด็กชายวรากร  ธรรมรัตน์</t>
  </si>
  <si>
    <t>เด็กชายวัฒนา  ทรัพย์บุญ</t>
  </si>
  <si>
    <t>เด็กชายศรราม  สงวนสุข</t>
  </si>
  <si>
    <t>เด็กชายศักดินันท์  พรมศักดิ์</t>
  </si>
  <si>
    <t>เด็กชายสหรัฐ  ชมะฤกษ์</t>
  </si>
  <si>
    <t>เด็กชายอุดมศักดิ์  สิทธิสรวุฒิ</t>
  </si>
  <si>
    <t>เด็กชายสุกพาโชก  ลาดชะดาวง</t>
  </si>
  <si>
    <t>เด็กหญิงกัญญ์ณัชชา  มะโนชัย</t>
  </si>
  <si>
    <t>เด็กหญิงจิราพัชร  โคตะทัน</t>
  </si>
  <si>
    <t>เด็กหญิงชญาดา  บุญตะนัย</t>
  </si>
  <si>
    <t>เด็กหญิงณัฏฐณิชชา  พลับจีน</t>
  </si>
  <si>
    <t>เด็กหญิงณัฐณิชา  ทองผา</t>
  </si>
  <si>
    <t>เด็กหญิงดนิตา  อินทร์หอม</t>
  </si>
  <si>
    <t>นางสาวดวงกมล  งามผิว</t>
  </si>
  <si>
    <t>เด็กหญิงธารทิพย์  ทับทิมทอง</t>
  </si>
  <si>
    <t>เด็กหญิงนลินรัตน์  กลั่นพรหม</t>
  </si>
  <si>
    <t>เด็กหญิงบุญยวีร์  วงแสน</t>
  </si>
  <si>
    <t>เด็กหญิงพัณณิตา  กิติลิมตระกูล</t>
  </si>
  <si>
    <t>เด็กหญิงพิชญาภร  มีแสง</t>
  </si>
  <si>
    <t>เด็กหญิงพิมญดา  สียางนอก</t>
  </si>
  <si>
    <t>เด็กหญิงพิมพ์ชนก  ผลกิจ</t>
  </si>
  <si>
    <t>เด็กหญิงพุ่มวารินทร์  ประกอบแก้ว</t>
  </si>
  <si>
    <t>เด็กหญิงไพรินทร์  อิ่มอารีย์</t>
  </si>
  <si>
    <t>นางสาวภัคจิรา  แสงอรุณ</t>
  </si>
  <si>
    <t>เด็กหญิงภัทรพร  โพธิ์อุดม</t>
  </si>
  <si>
    <t>เด็กหญิงภัทรวรินทร์  บุญราศรี</t>
  </si>
  <si>
    <t>เด็กหญิงภัทรานิษฐ์  ศรีมงคล</t>
  </si>
  <si>
    <t>เด็กหญิงรวิสรา  ยืนยงกุล</t>
  </si>
  <si>
    <t>เด็กหญิงศุภมาส  กิตติวรรธนะ</t>
  </si>
  <si>
    <t>เด็กหญิงอภิชญา  อินทโชติ</t>
  </si>
  <si>
    <t>3/3</t>
  </si>
  <si>
    <t>นายอัครวัฒน์ คุ้มดี</t>
  </si>
  <si>
    <t>นางสาวเมธาพร มีใย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</si>
</sst>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6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3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4" fillId="0" borderId="0" xfId="0" applyFont="1"/>
    <xf numFmtId="0" fontId="3" fillId="0" borderId="0" xfId="0" applyFont="1"/>
    <xf numFmtId="0" fontId="2" fillId="6" borderId="9" xfId="0" applyFont="1" applyFill="1" applyBorder="1"/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42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42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45" customWidth="1"/>
    <col min="2" max="2" width="4.58203125" style="45" customWidth="1"/>
    <col min="3" max="3" width="7.6640625" style="45" customWidth="1"/>
    <col min="4" max="4" width="27.6640625" style="45" customWidth="1"/>
    <col min="5" max="5" width="4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4.25" customHeight="1" x14ac:dyDescent="0.6">
      <c r="A1" s="39"/>
      <c r="B1" s="44"/>
      <c r="C1" s="44"/>
      <c r="D1" s="39"/>
      <c r="E1" s="39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6" t="s">
        <v>0</v>
      </c>
      <c r="B2" s="87"/>
      <c r="C2" s="87"/>
      <c r="D2" s="87"/>
      <c r="E2" s="88"/>
      <c r="F2" s="89" t="s">
        <v>1</v>
      </c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8"/>
      <c r="AE2" s="17"/>
      <c r="AF2" s="80" t="s">
        <v>2</v>
      </c>
      <c r="AG2" s="18"/>
      <c r="AH2" s="18"/>
      <c r="AI2" s="80" t="s">
        <v>3</v>
      </c>
      <c r="AJ2" s="18"/>
      <c r="AK2" s="18"/>
      <c r="AL2" s="18"/>
      <c r="AM2" s="80" t="s">
        <v>4</v>
      </c>
      <c r="AN2" s="18"/>
      <c r="AO2" s="18"/>
      <c r="AP2" s="18"/>
      <c r="AQ2" s="80" t="s">
        <v>5</v>
      </c>
      <c r="AR2" s="18"/>
      <c r="AS2" s="80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90" t="str">
        <f>C58&amp;"  "&amp;S58</f>
        <v>นายอัครวัฒน์ คุ้มดี  นางสาวเมธาพร มีใย</v>
      </c>
      <c r="B3" s="87"/>
      <c r="C3" s="87"/>
      <c r="D3" s="87"/>
      <c r="E3" s="88"/>
      <c r="F3" s="86" t="s">
        <v>7</v>
      </c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8"/>
      <c r="AE3" s="17"/>
      <c r="AF3" s="81"/>
      <c r="AG3" s="18"/>
      <c r="AH3" s="18"/>
      <c r="AI3" s="81"/>
      <c r="AJ3" s="18"/>
      <c r="AK3" s="18"/>
      <c r="AL3" s="18"/>
      <c r="AM3" s="81"/>
      <c r="AN3" s="18"/>
      <c r="AO3" s="18"/>
      <c r="AP3" s="18"/>
      <c r="AQ3" s="81"/>
      <c r="AR3" s="18"/>
      <c r="AS3" s="81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10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17"/>
      <c r="AF4" s="82"/>
      <c r="AG4" s="18"/>
      <c r="AH4" s="18"/>
      <c r="AI4" s="82"/>
      <c r="AJ4" s="18"/>
      <c r="AK4" s="18"/>
      <c r="AL4" s="18"/>
      <c r="AM4" s="82"/>
      <c r="AN4" s="18"/>
      <c r="AO4" s="18"/>
      <c r="AP4" s="18"/>
      <c r="AQ4" s="82"/>
      <c r="AR4" s="18"/>
      <c r="AS4" s="82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>
        <v>1</v>
      </c>
      <c r="B5" s="22" t="str">
        <f>ฉบับครู!B5</f>
        <v>3/3</v>
      </c>
      <c r="C5" s="64">
        <f>ฉบับครู!C5</f>
        <v>44578</v>
      </c>
      <c r="D5" s="23" t="str">
        <f>ฉบับครู!D5</f>
        <v>นายปัญจพล  จำเริญพัฒน์</v>
      </c>
      <c r="E5" s="24" t="str">
        <f>ฉบับครู!E5</f>
        <v>ชาย</v>
      </c>
      <c r="F5" s="6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25">
        <f t="shared" ref="AE5:AE48" si="0">H5+M5+R5+U5+AC5</f>
        <v>0</v>
      </c>
      <c r="AF5" s="20">
        <f t="shared" ref="AF5:AF44" si="1">SUM(H5,M5,R5,U5,AC5)</f>
        <v>0</v>
      </c>
      <c r="AG5" s="20" t="b">
        <f t="shared" ref="AG5:AG49" si="2">IF(L5=3,1,IF(L5=2,2,IF(L5=1,3)))</f>
        <v>0</v>
      </c>
      <c r="AH5" s="20">
        <f t="shared" ref="AH5:AH49" si="3">J5+L5+Q5+W5+AA5</f>
        <v>0</v>
      </c>
      <c r="AI5" s="20">
        <f t="shared" ref="AI5:AI44" si="4">SUM(J5,L5,Q5,W5,AA5)</f>
        <v>0</v>
      </c>
      <c r="AJ5" s="20" t="b">
        <f t="shared" ref="AJ5:AJ49" si="5">IF(Z5=3,1,IF(Z5=2,2,IF(Z5=1,3)))</f>
        <v>0</v>
      </c>
      <c r="AK5" s="20" t="b">
        <f t="shared" ref="AK5:AK49" si="6">IF(AD5=3,1,IF(AD5=2,2,IF(AD5=1,3)))</f>
        <v>0</v>
      </c>
      <c r="AL5" s="20">
        <f t="shared" ref="AL5:AL49" si="7">G5+O5+T5+Z5+AD5</f>
        <v>0</v>
      </c>
      <c r="AM5" s="20">
        <f t="shared" ref="AM5:AM44" si="8">SUM(G5,O5,T5,Z5,AD5)</f>
        <v>0</v>
      </c>
      <c r="AN5" s="20" t="b">
        <f t="shared" ref="AN5:AN49" si="9">IF(P5=3,1,IF(P5=2,2,IF(P5=1,3)))</f>
        <v>0</v>
      </c>
      <c r="AO5" s="20" t="b">
        <f t="shared" ref="AO5:AO49" si="10">IF(S5=3,1,IF(S5=2,2,IF(S5=1,3)))</f>
        <v>0</v>
      </c>
      <c r="AP5" s="20">
        <f t="shared" ref="AP5:AP10" si="11">K5+AN5+AO5+X5+AB5</f>
        <v>0</v>
      </c>
      <c r="AQ5" s="20">
        <f t="shared" ref="AQ5:AQ44" si="12">SUM(K5,P5,S5,X5,AB5)</f>
        <v>0</v>
      </c>
      <c r="AR5" s="20">
        <f t="shared" ref="AR5:AR49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22" t="str">
        <f>ฉบับครู!B6</f>
        <v>3/3</v>
      </c>
      <c r="C6" s="64">
        <f>ฉบับครู!C6</f>
        <v>44714</v>
      </c>
      <c r="D6" s="23" t="str">
        <f>ฉบับครู!D6</f>
        <v>เด็กชายกันตินันท์  รักษ์จิรภาคย์</v>
      </c>
      <c r="E6" s="24" t="str">
        <f>ฉบับครู!E6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22" t="str">
        <f>ฉบับครู!B7</f>
        <v>3/3</v>
      </c>
      <c r="C7" s="64">
        <f>ฉบับครู!C7</f>
        <v>44715</v>
      </c>
      <c r="D7" s="23" t="str">
        <f>ฉบับครู!D7</f>
        <v>เด็กชายจิรภัทร  ภาคศิริ</v>
      </c>
      <c r="E7" s="24" t="str">
        <f>ฉบับครู!E7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22" t="str">
        <f>ฉบับครู!B8</f>
        <v>3/3</v>
      </c>
      <c r="C8" s="64">
        <f>ฉบับครู!C8</f>
        <v>44716</v>
      </c>
      <c r="D8" s="23" t="str">
        <f>ฉบับครู!D8</f>
        <v>เด็กชายณภัทร  จารุพฤฒิพงศ์</v>
      </c>
      <c r="E8" s="24" t="str">
        <f>ฉบับครู!E8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22" t="str">
        <f>ฉบับครู!B9</f>
        <v>3/3</v>
      </c>
      <c r="C9" s="64">
        <f>ฉบับครู!C9</f>
        <v>44717</v>
      </c>
      <c r="D9" s="23" t="str">
        <f>ฉบับครู!D9</f>
        <v>เด็กชายณัฏฐ์ชานนท์  ทองเจริญสกุล</v>
      </c>
      <c r="E9" s="24" t="str">
        <f>ฉบับครู!E9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22" t="str">
        <f>ฉบับครู!B10</f>
        <v>3/3</v>
      </c>
      <c r="C10" s="64">
        <f>ฉบับครู!C10</f>
        <v>44718</v>
      </c>
      <c r="D10" s="23" t="str">
        <f>ฉบับครู!D10</f>
        <v>เด็กชายแทนคุณ  ภัทรวีรสกุล</v>
      </c>
      <c r="E10" s="24" t="str">
        <f>ฉบับครู!E10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22" t="str">
        <f>ฉบับครู!B11</f>
        <v>3/3</v>
      </c>
      <c r="C11" s="64">
        <f>ฉบับครู!C11</f>
        <v>44719</v>
      </c>
      <c r="D11" s="23" t="str">
        <f>ฉบับครู!D11</f>
        <v>นายธนกร  คชสาร</v>
      </c>
      <c r="E11" s="24" t="str">
        <f>ฉบับครู!E11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ref="AP11:AP49" si="15">K11+P11+S11+X11+AB11</f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22" t="str">
        <f>ฉบับครู!B12</f>
        <v>3/3</v>
      </c>
      <c r="C12" s="64">
        <f>ฉบับครู!C12</f>
        <v>44720</v>
      </c>
      <c r="D12" s="23" t="str">
        <f>ฉบับครู!D12</f>
        <v>เด็กชายธนธรณ์  พุ่มพวง</v>
      </c>
      <c r="E12" s="24" t="str">
        <f>ฉบับครู!E12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5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22" t="str">
        <f>ฉบับครู!B13</f>
        <v>3/3</v>
      </c>
      <c r="C13" s="64">
        <f>ฉบับครู!C13</f>
        <v>44721</v>
      </c>
      <c r="D13" s="23" t="str">
        <f>ฉบับครู!D13</f>
        <v>เด็กชายนฤดล  ผลีพัฒน์</v>
      </c>
      <c r="E13" s="24" t="str">
        <f>ฉบับครู!E13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5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22" t="str">
        <f>ฉบับครู!B14</f>
        <v>3/3</v>
      </c>
      <c r="C14" s="64">
        <f>ฉบับครู!C14</f>
        <v>44723</v>
      </c>
      <c r="D14" s="23" t="str">
        <f>ฉบับครู!D14</f>
        <v>เด็กชายปณิธิ  ใจน้อย</v>
      </c>
      <c r="E14" s="24" t="str">
        <f>ฉบับครู!E14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5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22" t="str">
        <f>ฉบับครู!B15</f>
        <v>3/3</v>
      </c>
      <c r="C15" s="64">
        <f>ฉบับครู!C15</f>
        <v>44724</v>
      </c>
      <c r="D15" s="23" t="str">
        <f>ฉบับครู!D15</f>
        <v>เด็กชายปุณณสิน  สิงหาเพชร</v>
      </c>
      <c r="E15" s="24" t="str">
        <f>ฉบับครู!E15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5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22" t="str">
        <f>ฉบับครู!B16</f>
        <v>3/3</v>
      </c>
      <c r="C16" s="64">
        <f>ฉบับครู!C16</f>
        <v>44725</v>
      </c>
      <c r="D16" s="23" t="str">
        <f>ฉบับครู!D16</f>
        <v>เด็กชายภานุเดช  นะโรรัมย์</v>
      </c>
      <c r="E16" s="24" t="str">
        <f>ฉบับครู!E16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5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22" t="str">
        <f>ฉบับครู!B17</f>
        <v>3/3</v>
      </c>
      <c r="C17" s="64">
        <f>ฉบับครู!C17</f>
        <v>44727</v>
      </c>
      <c r="D17" s="23" t="str">
        <f>ฉบับครู!D17</f>
        <v>เด็กชายวรากร  ธรรมรัตน์</v>
      </c>
      <c r="E17" s="24" t="str">
        <f>ฉบับครู!E17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5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22" t="str">
        <f>ฉบับครู!B18</f>
        <v>3/3</v>
      </c>
      <c r="C18" s="64">
        <f>ฉบับครู!C18</f>
        <v>44728</v>
      </c>
      <c r="D18" s="23" t="str">
        <f>ฉบับครู!D18</f>
        <v>เด็กชายวัฒนา  ทรัพย์บุญ</v>
      </c>
      <c r="E18" s="24" t="str">
        <f>ฉบับครู!E18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5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22" t="str">
        <f>ฉบับครู!B19</f>
        <v>3/3</v>
      </c>
      <c r="C19" s="64">
        <f>ฉบับครู!C19</f>
        <v>44729</v>
      </c>
      <c r="D19" s="23" t="str">
        <f>ฉบับครู!D19</f>
        <v>เด็กชายศรราม  สงวนสุข</v>
      </c>
      <c r="E19" s="24" t="str">
        <f>ฉบับครู!E19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5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22" t="str">
        <f>ฉบับครู!B20</f>
        <v>3/3</v>
      </c>
      <c r="C20" s="64">
        <f>ฉบับครู!C20</f>
        <v>44730</v>
      </c>
      <c r="D20" s="23" t="str">
        <f>ฉบับครู!D20</f>
        <v>เด็กชายศักดินันท์  พรมศักดิ์</v>
      </c>
      <c r="E20" s="24" t="str">
        <f>ฉบับครู!E20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5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22" t="str">
        <f>ฉบับครู!B21</f>
        <v>3/3</v>
      </c>
      <c r="C21" s="64">
        <f>ฉบับครู!C21</f>
        <v>44731</v>
      </c>
      <c r="D21" s="23" t="str">
        <f>ฉบับครู!D21</f>
        <v>เด็กชายสหรัฐ  ชมะฤกษ์</v>
      </c>
      <c r="E21" s="24" t="str">
        <f>ฉบับครู!E21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5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22" t="str">
        <f>ฉบับครู!B22</f>
        <v>3/3</v>
      </c>
      <c r="C22" s="64">
        <f>ฉบับครู!C22</f>
        <v>44732</v>
      </c>
      <c r="D22" s="23" t="str">
        <f>ฉบับครู!D22</f>
        <v>เด็กชายอุดมศักดิ์  สิทธิสรวุฒิ</v>
      </c>
      <c r="E22" s="24" t="str">
        <f>ฉบับครู!E22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5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22" t="str">
        <f>ฉบับครู!B23</f>
        <v>3/3</v>
      </c>
      <c r="C23" s="64">
        <f>ฉบับครู!C23</f>
        <v>46257</v>
      </c>
      <c r="D23" s="23" t="str">
        <f>ฉบับครู!D23</f>
        <v>เด็กชายสุกพาโชก  ลาดชะดาวง</v>
      </c>
      <c r="E23" s="24" t="str">
        <f>ฉบับครู!E23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5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22" t="str">
        <f>ฉบับครู!B24</f>
        <v>3/3</v>
      </c>
      <c r="C24" s="64">
        <f>ฉบับครู!C24</f>
        <v>44733</v>
      </c>
      <c r="D24" s="23" t="str">
        <f>ฉบับครู!D24</f>
        <v>เด็กหญิงกัญญ์ณัชชา  มะโนชัย</v>
      </c>
      <c r="E24" s="24" t="str">
        <f>ฉบับครู!E24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5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22" t="str">
        <f>ฉบับครู!B25</f>
        <v>3/3</v>
      </c>
      <c r="C25" s="64">
        <f>ฉบับครู!C25</f>
        <v>44734</v>
      </c>
      <c r="D25" s="23" t="str">
        <f>ฉบับครู!D25</f>
        <v>เด็กหญิงจิราพัชร  โคตะทัน</v>
      </c>
      <c r="E25" s="24" t="str">
        <f>ฉบับครู!E25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5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22" t="str">
        <f>ฉบับครู!B26</f>
        <v>3/3</v>
      </c>
      <c r="C26" s="64">
        <f>ฉบับครู!C26</f>
        <v>44735</v>
      </c>
      <c r="D26" s="23" t="str">
        <f>ฉบับครู!D26</f>
        <v>เด็กหญิงชญาดา  บุญตะนัย</v>
      </c>
      <c r="E26" s="24" t="str">
        <f>ฉบับครู!E26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5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8" customHeight="1" x14ac:dyDescent="0.6">
      <c r="A27" s="20" t="s">
        <v>34</v>
      </c>
      <c r="B27" s="22" t="str">
        <f>ฉบับครู!B27</f>
        <v>3/3</v>
      </c>
      <c r="C27" s="64">
        <f>ฉบับครู!C27</f>
        <v>44736</v>
      </c>
      <c r="D27" s="23" t="str">
        <f>ฉบับครู!D27</f>
        <v>เด็กหญิงณัฏฐณิชชา  พลับจีน</v>
      </c>
      <c r="E27" s="24" t="str">
        <f>ฉบับครู!E27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5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22" t="str">
        <f>ฉบับครู!B28</f>
        <v>3/3</v>
      </c>
      <c r="C28" s="64">
        <f>ฉบับครู!C28</f>
        <v>44737</v>
      </c>
      <c r="D28" s="23" t="str">
        <f>ฉบับครู!D28</f>
        <v>เด็กหญิงณัฐณิชา  ทองผา</v>
      </c>
      <c r="E28" s="24" t="str">
        <f>ฉบับครู!E28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5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22" t="str">
        <f>ฉบับครู!B29</f>
        <v>3/3</v>
      </c>
      <c r="C29" s="64">
        <f>ฉบับครู!C29</f>
        <v>44738</v>
      </c>
      <c r="D29" s="23" t="str">
        <f>ฉบับครู!D29</f>
        <v>เด็กหญิงดนิตา  อินทร์หอม</v>
      </c>
      <c r="E29" s="24" t="str">
        <f>ฉบับครู!E29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5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22" t="str">
        <f>ฉบับครู!B30</f>
        <v>3/3</v>
      </c>
      <c r="C30" s="64">
        <f>ฉบับครู!C30</f>
        <v>44739</v>
      </c>
      <c r="D30" s="23" t="str">
        <f>ฉบับครู!D30</f>
        <v>นางสาวดวงกมล  งามผิว</v>
      </c>
      <c r="E30" s="24" t="str">
        <f>ฉบับครู!E30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5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22" t="str">
        <f>ฉบับครู!B31</f>
        <v>3/3</v>
      </c>
      <c r="C31" s="64">
        <f>ฉบับครู!C31</f>
        <v>44741</v>
      </c>
      <c r="D31" s="23" t="str">
        <f>ฉบับครู!D31</f>
        <v>เด็กหญิงธารทิพย์  ทับทิมทอง</v>
      </c>
      <c r="E31" s="24" t="str">
        <f>ฉบับครู!E31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5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22" t="str">
        <f>ฉบับครู!B32</f>
        <v>3/3</v>
      </c>
      <c r="C32" s="64">
        <f>ฉบับครู!C32</f>
        <v>44742</v>
      </c>
      <c r="D32" s="23" t="str">
        <f>ฉบับครู!D32</f>
        <v>เด็กหญิงนลินรัตน์  กลั่นพรหม</v>
      </c>
      <c r="E32" s="24" t="str">
        <f>ฉบับครู!E32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5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22" t="str">
        <f>ฉบับครู!B33</f>
        <v>3/3</v>
      </c>
      <c r="C33" s="64">
        <f>ฉบับครู!C33</f>
        <v>44743</v>
      </c>
      <c r="D33" s="23" t="str">
        <f>ฉบับครู!D33</f>
        <v>เด็กหญิงบุญยวีร์  วงแสน</v>
      </c>
      <c r="E33" s="24" t="str">
        <f>ฉบับครู!E33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5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22" t="str">
        <f>ฉบับครู!B34</f>
        <v>3/3</v>
      </c>
      <c r="C34" s="64">
        <f>ฉบับครู!C34</f>
        <v>44744</v>
      </c>
      <c r="D34" s="23" t="str">
        <f>ฉบับครู!D34</f>
        <v>เด็กหญิงพัณณิตา  กิติลิมตระกูล</v>
      </c>
      <c r="E34" s="24" t="str">
        <f>ฉบับครู!E34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5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22" t="str">
        <f>ฉบับครู!B35</f>
        <v>3/3</v>
      </c>
      <c r="C35" s="64">
        <f>ฉบับครู!C35</f>
        <v>44745</v>
      </c>
      <c r="D35" s="23" t="str">
        <f>ฉบับครู!D35</f>
        <v>เด็กหญิงพิชญาภร  มีแสง</v>
      </c>
      <c r="E35" s="24" t="str">
        <f>ฉบับครู!E35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5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22" t="str">
        <f>ฉบับครู!B36</f>
        <v>3/3</v>
      </c>
      <c r="C36" s="64">
        <f>ฉบับครู!C36</f>
        <v>44746</v>
      </c>
      <c r="D36" s="23" t="str">
        <f>ฉบับครู!D36</f>
        <v>เด็กหญิงพิมญดา  สียางนอก</v>
      </c>
      <c r="E36" s="24" t="str">
        <f>ฉบับครู!E36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5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22" t="str">
        <f>ฉบับครู!B37</f>
        <v>3/3</v>
      </c>
      <c r="C37" s="64">
        <f>ฉบับครู!C37</f>
        <v>44747</v>
      </c>
      <c r="D37" s="23" t="str">
        <f>ฉบับครู!D37</f>
        <v>เด็กหญิงพิมพ์ชนก  ผลกิจ</v>
      </c>
      <c r="E37" s="24" t="str">
        <f>ฉบับครู!E37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5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22" t="str">
        <f>ฉบับครู!B38</f>
        <v>3/3</v>
      </c>
      <c r="C38" s="64">
        <f>ฉบับครู!C38</f>
        <v>44748</v>
      </c>
      <c r="D38" s="23" t="str">
        <f>ฉบับครู!D38</f>
        <v>เด็กหญิงพุ่มวารินทร์  ประกอบแก้ว</v>
      </c>
      <c r="E38" s="24" t="str">
        <f>ฉบับครู!E38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5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22" t="str">
        <f>ฉบับครู!B39</f>
        <v>3/3</v>
      </c>
      <c r="C39" s="64">
        <f>ฉบับครู!C39</f>
        <v>44750</v>
      </c>
      <c r="D39" s="23" t="str">
        <f>ฉบับครู!D39</f>
        <v>เด็กหญิงไพรินทร์  อิ่มอารีย์</v>
      </c>
      <c r="E39" s="24" t="str">
        <f>ฉบับครู!E39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5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22" t="str">
        <f>ฉบับครู!B40</f>
        <v>3/3</v>
      </c>
      <c r="C40" s="64">
        <f>ฉบับครู!C40</f>
        <v>44751</v>
      </c>
      <c r="D40" s="23" t="str">
        <f>ฉบับครู!D40</f>
        <v>นางสาวภัคจิรา  แสงอรุณ</v>
      </c>
      <c r="E40" s="24" t="str">
        <f>ฉบับครู!E40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5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22" t="str">
        <f>ฉบับครู!B41</f>
        <v>3/3</v>
      </c>
      <c r="C41" s="64">
        <f>ฉบับครู!C41</f>
        <v>44752</v>
      </c>
      <c r="D41" s="23" t="str">
        <f>ฉบับครู!D41</f>
        <v>เด็กหญิงภัทรพร  โพธิ์อุดม</v>
      </c>
      <c r="E41" s="24" t="str">
        <f>ฉบับครู!E41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5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22" t="str">
        <f>ฉบับครู!B42</f>
        <v>3/3</v>
      </c>
      <c r="C42" s="64">
        <f>ฉบับครู!C42</f>
        <v>44753</v>
      </c>
      <c r="D42" s="23" t="str">
        <f>ฉบับครู!D42</f>
        <v>เด็กหญิงภัทรวรินทร์  บุญราศรี</v>
      </c>
      <c r="E42" s="24" t="str">
        <f>ฉบับครู!E42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5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22" t="str">
        <f>ฉบับครู!B43</f>
        <v>3/3</v>
      </c>
      <c r="C43" s="64">
        <f>ฉบับครู!C43</f>
        <v>44754</v>
      </c>
      <c r="D43" s="23" t="str">
        <f>ฉบับครู!D43</f>
        <v>เด็กหญิงภัทรานิษฐ์  ศรีมงคล</v>
      </c>
      <c r="E43" s="24" t="str">
        <f>ฉบับครู!E43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5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22" t="str">
        <f>ฉบับครู!B44</f>
        <v>3/3</v>
      </c>
      <c r="C44" s="64">
        <f>ฉบับครู!C44</f>
        <v>44755</v>
      </c>
      <c r="D44" s="23" t="str">
        <f>ฉบับครู!D44</f>
        <v>เด็กหญิงรวิสรา  ยืนยงกุล</v>
      </c>
      <c r="E44" s="24" t="str">
        <f>ฉบับครู!E44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5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22" t="str">
        <f>ฉบับครู!B45</f>
        <v>3/3</v>
      </c>
      <c r="C45" s="64">
        <f>ฉบับครู!C45</f>
        <v>44756</v>
      </c>
      <c r="D45" s="23" t="str">
        <f>ฉบับครู!D45</f>
        <v>เด็กหญิงศุภมาส  กิตติวรรธนะ</v>
      </c>
      <c r="E45" s="24" t="str">
        <f>ฉบับครู!E45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6">H45+M45+R45+U45+AC45</f>
        <v>0</v>
      </c>
      <c r="AF45" s="20">
        <f t="shared" ref="AF45:AF46" si="17">SUM(H45,M45,R45,U45,AC45)</f>
        <v>0</v>
      </c>
      <c r="AG45" s="20" t="b">
        <f t="shared" ref="AG45:AG46" si="18">IF(L45=3,1,IF(L45=2,2,IF(L45=1,3)))</f>
        <v>0</v>
      </c>
      <c r="AH45" s="20">
        <f t="shared" ref="AH45:AH46" si="19">J45+L45+Q45+W45+AA45</f>
        <v>0</v>
      </c>
      <c r="AI45" s="20">
        <f t="shared" ref="AI45:AI46" si="20">SUM(J45,L45,Q45,W45,AA45)</f>
        <v>0</v>
      </c>
      <c r="AJ45" s="20" t="b">
        <f t="shared" ref="AJ45:AJ46" si="21">IF(Z45=3,1,IF(Z45=2,2,IF(Z45=1,3)))</f>
        <v>0</v>
      </c>
      <c r="AK45" s="20" t="b">
        <f t="shared" ref="AK45:AK46" si="22">IF(AD45=3,1,IF(AD45=2,2,IF(AD45=1,3)))</f>
        <v>0</v>
      </c>
      <c r="AL45" s="20">
        <f t="shared" ref="AL45:AL46" si="23">G45+O45+T45+Z45+AD45</f>
        <v>0</v>
      </c>
      <c r="AM45" s="20">
        <f t="shared" ref="AM45:AM46" si="24">SUM(G45,O45,T45,Z45,AD45)</f>
        <v>0</v>
      </c>
      <c r="AN45" s="20" t="b">
        <f t="shared" ref="AN45:AN46" si="25">IF(P45=3,1,IF(P45=2,2,IF(P45=1,3)))</f>
        <v>0</v>
      </c>
      <c r="AO45" s="20" t="b">
        <f t="shared" ref="AO45:AO46" si="26">IF(S45=3,1,IF(S45=2,2,IF(S45=1,3)))</f>
        <v>0</v>
      </c>
      <c r="AP45" s="20">
        <f t="shared" ref="AP45:AP46" si="27">K45+P45+S45+X45+AB45</f>
        <v>0</v>
      </c>
      <c r="AQ45" s="20">
        <f t="shared" ref="AQ45:AQ46" si="28">SUM(K45,P45,S45,X45,AB45)</f>
        <v>0</v>
      </c>
      <c r="AR45" s="20">
        <f t="shared" ref="AR45:AR46" si="29">F45+I45+N45+V45+Y45</f>
        <v>0</v>
      </c>
      <c r="AS45" s="20">
        <f t="shared" ref="AS45:AS46" si="30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22" t="str">
        <f>ฉบับครู!B46</f>
        <v>3/3</v>
      </c>
      <c r="C46" s="64">
        <f>ฉบับครู!C46</f>
        <v>44757</v>
      </c>
      <c r="D46" s="23" t="str">
        <f>ฉบับครู!D46</f>
        <v>เด็กหญิงอภิชญา  อินทโชติ</v>
      </c>
      <c r="E46" s="24" t="str">
        <f>ฉบับครู!E46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6"/>
        <v>0</v>
      </c>
      <c r="AF46" s="20">
        <f t="shared" si="17"/>
        <v>0</v>
      </c>
      <c r="AG46" s="20" t="b">
        <f t="shared" si="18"/>
        <v>0</v>
      </c>
      <c r="AH46" s="20">
        <f t="shared" si="19"/>
        <v>0</v>
      </c>
      <c r="AI46" s="20">
        <f t="shared" si="20"/>
        <v>0</v>
      </c>
      <c r="AJ46" s="20" t="b">
        <f t="shared" si="21"/>
        <v>0</v>
      </c>
      <c r="AK46" s="20" t="b">
        <f t="shared" si="22"/>
        <v>0</v>
      </c>
      <c r="AL46" s="20">
        <f t="shared" si="23"/>
        <v>0</v>
      </c>
      <c r="AM46" s="20">
        <f t="shared" si="24"/>
        <v>0</v>
      </c>
      <c r="AN46" s="20" t="b">
        <f t="shared" si="25"/>
        <v>0</v>
      </c>
      <c r="AO46" s="20" t="b">
        <f t="shared" si="26"/>
        <v>0</v>
      </c>
      <c r="AP46" s="20">
        <f t="shared" si="27"/>
        <v>0</v>
      </c>
      <c r="AQ46" s="20">
        <f t="shared" si="28"/>
        <v>0</v>
      </c>
      <c r="AR46" s="20">
        <f t="shared" si="29"/>
        <v>0</v>
      </c>
      <c r="AS46" s="20">
        <f t="shared" si="30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22"/>
      <c r="C47" s="24"/>
      <c r="D47" s="23"/>
      <c r="E47" s="24"/>
      <c r="F47" s="17"/>
      <c r="G47" s="17"/>
      <c r="H47" s="17"/>
      <c r="I47" s="17"/>
      <c r="J47" s="17"/>
      <c r="K47" s="17"/>
      <c r="L47" s="28"/>
      <c r="M47" s="28"/>
      <c r="N47" s="28"/>
      <c r="O47" s="28"/>
      <c r="P47" s="28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5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9" t="s">
        <v>55</v>
      </c>
      <c r="B48" s="22"/>
      <c r="C48" s="24"/>
      <c r="D48" s="23"/>
      <c r="E48" s="24"/>
      <c r="F48" s="30"/>
      <c r="G48" s="30"/>
      <c r="H48" s="30"/>
      <c r="I48" s="30"/>
      <c r="J48" s="30"/>
      <c r="K48" s="30"/>
      <c r="L48" s="31"/>
      <c r="M48" s="31"/>
      <c r="N48" s="31"/>
      <c r="O48" s="31"/>
      <c r="P48" s="31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2">
        <f t="shared" si="0"/>
        <v>0</v>
      </c>
      <c r="AF48" s="29"/>
      <c r="AG48" s="29" t="b">
        <f t="shared" si="2"/>
        <v>0</v>
      </c>
      <c r="AH48" s="29">
        <f t="shared" si="3"/>
        <v>0</v>
      </c>
      <c r="AI48" s="29"/>
      <c r="AJ48" s="29" t="b">
        <f t="shared" si="5"/>
        <v>0</v>
      </c>
      <c r="AK48" s="29" t="b">
        <f t="shared" si="6"/>
        <v>0</v>
      </c>
      <c r="AL48" s="29">
        <f t="shared" si="7"/>
        <v>0</v>
      </c>
      <c r="AM48" s="29"/>
      <c r="AN48" s="29" t="b">
        <f t="shared" si="9"/>
        <v>0</v>
      </c>
      <c r="AO48" s="29" t="b">
        <f t="shared" si="10"/>
        <v>0</v>
      </c>
      <c r="AP48" s="29">
        <f t="shared" si="15"/>
        <v>0</v>
      </c>
      <c r="AQ48" s="29"/>
      <c r="AR48" s="29">
        <f t="shared" si="13"/>
        <v>0</v>
      </c>
      <c r="AS48" s="2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22"/>
      <c r="C49" s="24"/>
      <c r="D49" s="23"/>
      <c r="E49" s="24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33"/>
      <c r="AF49" s="20"/>
      <c r="AG49" s="20" t="b">
        <f t="shared" si="2"/>
        <v>0</v>
      </c>
      <c r="AH49" s="20">
        <f t="shared" si="3"/>
        <v>0</v>
      </c>
      <c r="AI49" s="20"/>
      <c r="AJ49" s="20" t="b">
        <f t="shared" si="5"/>
        <v>0</v>
      </c>
      <c r="AK49" s="20" t="b">
        <f t="shared" si="6"/>
        <v>0</v>
      </c>
      <c r="AL49" s="20">
        <f t="shared" si="7"/>
        <v>0</v>
      </c>
      <c r="AM49" s="20"/>
      <c r="AN49" s="20" t="b">
        <f t="shared" si="9"/>
        <v>0</v>
      </c>
      <c r="AO49" s="20" t="b">
        <f t="shared" si="10"/>
        <v>0</v>
      </c>
      <c r="AP49" s="20">
        <f t="shared" si="15"/>
        <v>0</v>
      </c>
      <c r="AQ49" s="20"/>
      <c r="AR49" s="20">
        <f t="shared" si="13"/>
        <v>0</v>
      </c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22"/>
      <c r="C50" s="24"/>
      <c r="D50" s="23"/>
      <c r="E50" s="24"/>
      <c r="F50" s="17"/>
      <c r="G50" s="17"/>
      <c r="H50" s="17"/>
      <c r="I50" s="17"/>
      <c r="J50" s="17"/>
      <c r="K50" s="17"/>
      <c r="L50" s="28"/>
      <c r="M50" s="28"/>
      <c r="N50" s="28"/>
      <c r="O50" s="28"/>
      <c r="P50" s="28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22"/>
      <c r="C51" s="24"/>
      <c r="D51" s="23"/>
      <c r="E51" s="24"/>
      <c r="F51" s="17"/>
      <c r="G51" s="17"/>
      <c r="H51" s="17"/>
      <c r="I51" s="17"/>
      <c r="J51" s="17"/>
      <c r="K51" s="17"/>
      <c r="L51" s="28"/>
      <c r="M51" s="28"/>
      <c r="N51" s="28"/>
      <c r="O51" s="28"/>
      <c r="P51" s="28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22"/>
      <c r="C52" s="24"/>
      <c r="D52" s="23"/>
      <c r="E52" s="24"/>
      <c r="F52" s="17"/>
      <c r="G52" s="17"/>
      <c r="H52" s="17"/>
      <c r="I52" s="17"/>
      <c r="J52" s="17"/>
      <c r="K52" s="17"/>
      <c r="L52" s="28"/>
      <c r="M52" s="28"/>
      <c r="N52" s="28"/>
      <c r="O52" s="28"/>
      <c r="P52" s="28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22"/>
      <c r="C53" s="24"/>
      <c r="D53" s="23"/>
      <c r="E53" s="24"/>
      <c r="F53" s="17"/>
      <c r="G53" s="17"/>
      <c r="H53" s="17"/>
      <c r="I53" s="17"/>
      <c r="J53" s="17"/>
      <c r="K53" s="17"/>
      <c r="L53" s="28"/>
      <c r="M53" s="28"/>
      <c r="N53" s="28"/>
      <c r="O53" s="28"/>
      <c r="P53" s="28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22"/>
      <c r="C54" s="24"/>
      <c r="D54" s="23"/>
      <c r="E54" s="24"/>
      <c r="F54" s="17"/>
      <c r="G54" s="17"/>
      <c r="H54" s="17"/>
      <c r="I54" s="17"/>
      <c r="J54" s="17"/>
      <c r="K54" s="17"/>
      <c r="L54" s="28"/>
      <c r="M54" s="28"/>
      <c r="N54" s="28"/>
      <c r="O54" s="28"/>
      <c r="P54" s="28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8" customHeight="1" x14ac:dyDescent="0.6">
      <c r="A55" s="61"/>
      <c r="B55" s="62"/>
      <c r="C55" s="49"/>
      <c r="D55" s="39"/>
      <c r="E55" s="49"/>
      <c r="F55" s="44"/>
      <c r="G55" s="44"/>
      <c r="H55" s="44"/>
      <c r="I55" s="44"/>
      <c r="J55" s="44"/>
      <c r="K55" s="44"/>
      <c r="L55" s="63"/>
      <c r="M55" s="63"/>
      <c r="N55" s="63"/>
      <c r="O55" s="63"/>
      <c r="P55" s="63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53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44"/>
      <c r="C56" s="44"/>
      <c r="D56" s="39"/>
      <c r="E56" s="39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91" t="s">
        <v>62</v>
      </c>
      <c r="D57" s="84"/>
      <c r="E57" s="39"/>
      <c r="F57" s="39"/>
      <c r="G57" s="39"/>
      <c r="H57" s="39"/>
      <c r="I57" s="39"/>
      <c r="J57" s="39"/>
      <c r="K57" s="39"/>
      <c r="L57" s="39"/>
      <c r="M57" s="34"/>
      <c r="N57" s="39"/>
      <c r="O57" s="39"/>
      <c r="P57" s="39"/>
      <c r="Q57" s="39"/>
      <c r="R57" s="39"/>
      <c r="S57" s="91" t="s">
        <v>62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5" t="s">
        <v>143</v>
      </c>
      <c r="D58" s="92"/>
      <c r="E58" s="44"/>
      <c r="F58" s="39"/>
      <c r="G58" s="39"/>
      <c r="H58" s="39"/>
      <c r="I58" s="39"/>
      <c r="J58" s="39"/>
      <c r="K58" s="39"/>
      <c r="L58" s="39"/>
      <c r="M58" s="39"/>
      <c r="N58" s="39"/>
      <c r="O58" s="83"/>
      <c r="P58" s="84"/>
      <c r="Q58" s="84"/>
      <c r="R58" s="39"/>
      <c r="S58" s="83" t="s">
        <v>144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83" t="s">
        <v>63</v>
      </c>
      <c r="D59" s="84"/>
      <c r="E59" s="53"/>
      <c r="F59" s="39"/>
      <c r="G59" s="39"/>
      <c r="H59" s="39"/>
      <c r="I59" s="39"/>
      <c r="J59" s="39"/>
      <c r="K59" s="39"/>
      <c r="L59" s="39"/>
      <c r="M59" s="39"/>
      <c r="N59" s="52"/>
      <c r="O59" s="85"/>
      <c r="P59" s="84"/>
      <c r="Q59" s="84"/>
      <c r="R59" s="39"/>
      <c r="S59" s="83" t="s">
        <v>63</v>
      </c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44"/>
      <c r="C60" s="44"/>
      <c r="D60" s="39"/>
      <c r="E60" s="39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44"/>
      <c r="C61" s="44"/>
      <c r="D61" s="39"/>
      <c r="E61" s="39"/>
      <c r="F61" s="44"/>
      <c r="G61" s="44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44"/>
      <c r="C62" s="44"/>
      <c r="D62" s="39"/>
      <c r="E62" s="39"/>
      <c r="F62" s="44"/>
      <c r="G62" s="44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44"/>
      <c r="C63" s="44"/>
      <c r="D63" s="39"/>
      <c r="E63" s="39"/>
      <c r="F63" s="44"/>
      <c r="G63" s="44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44"/>
      <c r="C64" s="44"/>
      <c r="D64" s="39"/>
      <c r="E64" s="39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44"/>
      <c r="C65" s="44"/>
      <c r="D65" s="39"/>
      <c r="E65" s="39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44"/>
      <c r="C66" s="44"/>
      <c r="D66" s="39"/>
      <c r="E66" s="39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44"/>
      <c r="C67" s="44"/>
      <c r="D67" s="39"/>
      <c r="E67" s="39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44"/>
      <c r="C68" s="44"/>
      <c r="D68" s="39"/>
      <c r="E68" s="39"/>
      <c r="F68" s="44"/>
      <c r="G68" s="44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44"/>
      <c r="C69" s="44"/>
      <c r="D69" s="39"/>
      <c r="E69" s="39"/>
      <c r="F69" s="44"/>
      <c r="G69" s="44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44"/>
      <c r="C70" s="44"/>
      <c r="D70" s="39"/>
      <c r="E70" s="39"/>
      <c r="F70" s="44"/>
      <c r="G70" s="44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44"/>
      <c r="C71" s="44"/>
      <c r="D71" s="39"/>
      <c r="E71" s="39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44"/>
      <c r="C72" s="44"/>
      <c r="D72" s="39"/>
      <c r="E72" s="39"/>
      <c r="F72" s="44"/>
      <c r="G72" s="44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44"/>
      <c r="C73" s="44"/>
      <c r="D73" s="39"/>
      <c r="E73" s="39"/>
      <c r="F73" s="44"/>
      <c r="G73" s="44"/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44"/>
      <c r="C74" s="44"/>
      <c r="D74" s="39"/>
      <c r="E74" s="39"/>
      <c r="F74" s="44"/>
      <c r="G74" s="4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44"/>
      <c r="C75" s="44"/>
      <c r="D75" s="39"/>
      <c r="E75" s="39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44"/>
      <c r="C76" s="44"/>
      <c r="D76" s="39"/>
      <c r="E76" s="39"/>
      <c r="F76" s="44"/>
      <c r="G76" s="44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44"/>
      <c r="C77" s="44"/>
      <c r="D77" s="39"/>
      <c r="E77" s="39"/>
      <c r="F77" s="44"/>
      <c r="G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44"/>
      <c r="C78" s="44"/>
      <c r="D78" s="39"/>
      <c r="E78" s="39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44"/>
      <c r="C79" s="44"/>
      <c r="D79" s="39"/>
      <c r="E79" s="39"/>
      <c r="F79" s="44"/>
      <c r="G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44"/>
      <c r="C80" s="44"/>
      <c r="D80" s="39"/>
      <c r="E80" s="39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44"/>
      <c r="C81" s="44"/>
      <c r="D81" s="39"/>
      <c r="E81" s="39"/>
      <c r="F81" s="44"/>
      <c r="G81" s="44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44"/>
      <c r="C82" s="44"/>
      <c r="D82" s="39"/>
      <c r="E82" s="39"/>
      <c r="F82" s="44"/>
      <c r="G82" s="44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44"/>
      <c r="C83" s="44"/>
      <c r="D83" s="39"/>
      <c r="E83" s="39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44"/>
      <c r="C84" s="44"/>
      <c r="D84" s="39"/>
      <c r="E84" s="39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44"/>
      <c r="C85" s="44"/>
      <c r="D85" s="39"/>
      <c r="E85" s="39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44"/>
      <c r="C86" s="44"/>
      <c r="D86" s="39"/>
      <c r="E86" s="39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44"/>
      <c r="C87" s="44"/>
      <c r="D87" s="39"/>
      <c r="E87" s="39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44"/>
      <c r="C88" s="44"/>
      <c r="D88" s="39"/>
      <c r="E88" s="39"/>
      <c r="F88" s="44"/>
      <c r="G88" s="44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44"/>
      <c r="C89" s="44"/>
      <c r="D89" s="39"/>
      <c r="E89" s="39"/>
      <c r="F89" s="44"/>
      <c r="G89" s="44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44"/>
      <c r="C90" s="44"/>
      <c r="D90" s="39"/>
      <c r="E90" s="39"/>
      <c r="F90" s="44"/>
      <c r="G90" s="44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44"/>
      <c r="C91" s="44"/>
      <c r="D91" s="39"/>
      <c r="E91" s="39"/>
      <c r="F91" s="44"/>
      <c r="G91" s="44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44"/>
      <c r="C92" s="44"/>
      <c r="D92" s="39"/>
      <c r="E92" s="39"/>
      <c r="F92" s="44"/>
      <c r="G92" s="44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44"/>
      <c r="C93" s="44"/>
      <c r="D93" s="39"/>
      <c r="E93" s="39"/>
      <c r="F93" s="44"/>
      <c r="G93" s="44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44"/>
      <c r="C94" s="44"/>
      <c r="D94" s="39"/>
      <c r="E94" s="39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44"/>
      <c r="C95" s="44"/>
      <c r="D95" s="39"/>
      <c r="E95" s="39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44"/>
      <c r="C96" s="44"/>
      <c r="D96" s="39"/>
      <c r="E96" s="39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44"/>
      <c r="C97" s="44"/>
      <c r="D97" s="39"/>
      <c r="E97" s="39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44"/>
      <c r="C98" s="44"/>
      <c r="D98" s="39"/>
      <c r="E98" s="39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44"/>
      <c r="C99" s="44"/>
      <c r="D99" s="39"/>
      <c r="E99" s="39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44"/>
      <c r="C100" s="44"/>
      <c r="D100" s="39"/>
      <c r="E100" s="39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44"/>
      <c r="C101" s="44"/>
      <c r="D101" s="39"/>
      <c r="E101" s="39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44"/>
      <c r="C102" s="44"/>
      <c r="D102" s="39"/>
      <c r="E102" s="39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44"/>
      <c r="C103" s="44"/>
      <c r="D103" s="39"/>
      <c r="E103" s="39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44"/>
      <c r="C104" s="44"/>
      <c r="D104" s="39"/>
      <c r="E104" s="39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44"/>
      <c r="C105" s="44"/>
      <c r="D105" s="39"/>
      <c r="E105" s="39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44"/>
      <c r="C106" s="44"/>
      <c r="D106" s="39"/>
      <c r="E106" s="39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44"/>
      <c r="C107" s="44"/>
      <c r="D107" s="39"/>
      <c r="E107" s="39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44"/>
      <c r="C108" s="44"/>
      <c r="D108" s="39"/>
      <c r="E108" s="39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44"/>
      <c r="C109" s="44"/>
      <c r="D109" s="39"/>
      <c r="E109" s="39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44"/>
      <c r="C110" s="44"/>
      <c r="D110" s="39"/>
      <c r="E110" s="39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44"/>
      <c r="C111" s="44"/>
      <c r="D111" s="39"/>
      <c r="E111" s="39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44"/>
      <c r="C112" s="44"/>
      <c r="D112" s="39"/>
      <c r="E112" s="39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44"/>
      <c r="C113" s="44"/>
      <c r="D113" s="39"/>
      <c r="E113" s="39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44"/>
      <c r="C114" s="44"/>
      <c r="D114" s="39"/>
      <c r="E114" s="39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44"/>
      <c r="C115" s="44"/>
      <c r="D115" s="39"/>
      <c r="E115" s="39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44"/>
      <c r="C116" s="44"/>
      <c r="D116" s="39"/>
      <c r="E116" s="39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44"/>
      <c r="C117" s="44"/>
      <c r="D117" s="39"/>
      <c r="E117" s="39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44"/>
      <c r="C118" s="44"/>
      <c r="D118" s="39"/>
      <c r="E118" s="39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44"/>
      <c r="C119" s="44"/>
      <c r="D119" s="39"/>
      <c r="E119" s="39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44"/>
      <c r="C120" s="44"/>
      <c r="D120" s="39"/>
      <c r="E120" s="39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44"/>
      <c r="C121" s="44"/>
      <c r="D121" s="39"/>
      <c r="E121" s="39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44"/>
      <c r="C122" s="44"/>
      <c r="D122" s="39"/>
      <c r="E122" s="39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44"/>
      <c r="C123" s="44"/>
      <c r="D123" s="39"/>
      <c r="E123" s="39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44"/>
      <c r="C124" s="44"/>
      <c r="D124" s="39"/>
      <c r="E124" s="39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44"/>
      <c r="C125" s="44"/>
      <c r="D125" s="39"/>
      <c r="E125" s="39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44"/>
      <c r="C126" s="44"/>
      <c r="D126" s="39"/>
      <c r="E126" s="39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44"/>
      <c r="C127" s="44"/>
      <c r="D127" s="39"/>
      <c r="E127" s="39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44"/>
      <c r="C128" s="44"/>
      <c r="D128" s="39"/>
      <c r="E128" s="39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44"/>
      <c r="C129" s="44"/>
      <c r="D129" s="39"/>
      <c r="E129" s="39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44"/>
      <c r="C130" s="44"/>
      <c r="D130" s="39"/>
      <c r="E130" s="39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44"/>
      <c r="C131" s="44"/>
      <c r="D131" s="39"/>
      <c r="E131" s="39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44"/>
      <c r="C132" s="44"/>
      <c r="D132" s="39"/>
      <c r="E132" s="39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44"/>
      <c r="C133" s="44"/>
      <c r="D133" s="39"/>
      <c r="E133" s="39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44"/>
      <c r="C134" s="44"/>
      <c r="D134" s="39"/>
      <c r="E134" s="39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44"/>
      <c r="C135" s="44"/>
      <c r="D135" s="39"/>
      <c r="E135" s="39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44"/>
      <c r="C136" s="44"/>
      <c r="D136" s="39"/>
      <c r="E136" s="39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44"/>
      <c r="C137" s="44"/>
      <c r="D137" s="39"/>
      <c r="E137" s="39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44"/>
      <c r="C138" s="44"/>
      <c r="D138" s="39"/>
      <c r="E138" s="39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44"/>
      <c r="C139" s="44"/>
      <c r="D139" s="39"/>
      <c r="E139" s="39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44"/>
      <c r="C140" s="44"/>
      <c r="D140" s="39"/>
      <c r="E140" s="39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44"/>
      <c r="C141" s="44"/>
      <c r="D141" s="39"/>
      <c r="E141" s="39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44"/>
      <c r="C142" s="44"/>
      <c r="D142" s="39"/>
      <c r="E142" s="39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44"/>
      <c r="C143" s="44"/>
      <c r="D143" s="39"/>
      <c r="E143" s="39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44"/>
      <c r="C144" s="44"/>
      <c r="D144" s="39"/>
      <c r="E144" s="39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44"/>
      <c r="C145" s="44"/>
      <c r="D145" s="39"/>
      <c r="E145" s="39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44"/>
      <c r="C146" s="44"/>
      <c r="D146" s="39"/>
      <c r="E146" s="39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44"/>
      <c r="C147" s="44"/>
      <c r="D147" s="39"/>
      <c r="E147" s="39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44"/>
      <c r="C148" s="44"/>
      <c r="D148" s="39"/>
      <c r="E148" s="39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44"/>
      <c r="C149" s="44"/>
      <c r="D149" s="39"/>
      <c r="E149" s="39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44"/>
      <c r="C150" s="44"/>
      <c r="D150" s="39"/>
      <c r="E150" s="39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44"/>
      <c r="C151" s="44"/>
      <c r="D151" s="39"/>
      <c r="E151" s="39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44"/>
      <c r="C152" s="44"/>
      <c r="D152" s="39"/>
      <c r="E152" s="39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44"/>
      <c r="C153" s="44"/>
      <c r="D153" s="39"/>
      <c r="E153" s="39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44"/>
      <c r="C154" s="44"/>
      <c r="D154" s="39"/>
      <c r="E154" s="39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44"/>
      <c r="C155" s="44"/>
      <c r="D155" s="39"/>
      <c r="E155" s="39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44"/>
      <c r="C156" s="44"/>
      <c r="D156" s="39"/>
      <c r="E156" s="39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44"/>
      <c r="C157" s="44"/>
      <c r="D157" s="39"/>
      <c r="E157" s="39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44"/>
      <c r="C158" s="44"/>
      <c r="D158" s="39"/>
      <c r="E158" s="39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44"/>
      <c r="C159" s="44"/>
      <c r="D159" s="39"/>
      <c r="E159" s="39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44"/>
      <c r="C160" s="44"/>
      <c r="D160" s="39"/>
      <c r="E160" s="39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44"/>
      <c r="C161" s="44"/>
      <c r="D161" s="39"/>
      <c r="E161" s="39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44"/>
      <c r="C162" s="44"/>
      <c r="D162" s="39"/>
      <c r="E162" s="39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44"/>
      <c r="C163" s="44"/>
      <c r="D163" s="39"/>
      <c r="E163" s="39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44"/>
      <c r="C164" s="44"/>
      <c r="D164" s="39"/>
      <c r="E164" s="39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44"/>
      <c r="C165" s="44"/>
      <c r="D165" s="39"/>
      <c r="E165" s="39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44"/>
      <c r="C166" s="44"/>
      <c r="D166" s="39"/>
      <c r="E166" s="39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44"/>
      <c r="C167" s="44"/>
      <c r="D167" s="39"/>
      <c r="E167" s="39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44"/>
      <c r="C168" s="44"/>
      <c r="D168" s="39"/>
      <c r="E168" s="39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44"/>
      <c r="C169" s="44"/>
      <c r="D169" s="39"/>
      <c r="E169" s="39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44"/>
      <c r="C170" s="44"/>
      <c r="D170" s="39"/>
      <c r="E170" s="39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44"/>
      <c r="C171" s="44"/>
      <c r="D171" s="39"/>
      <c r="E171" s="39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44"/>
      <c r="C172" s="44"/>
      <c r="D172" s="39"/>
      <c r="E172" s="39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44"/>
      <c r="C173" s="44"/>
      <c r="D173" s="39"/>
      <c r="E173" s="39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44"/>
      <c r="C174" s="44"/>
      <c r="D174" s="39"/>
      <c r="E174" s="39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44"/>
      <c r="C175" s="44"/>
      <c r="D175" s="39"/>
      <c r="E175" s="39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44"/>
      <c r="C176" s="44"/>
      <c r="D176" s="39"/>
      <c r="E176" s="39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44"/>
      <c r="C177" s="44"/>
      <c r="D177" s="39"/>
      <c r="E177" s="39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44"/>
      <c r="C178" s="44"/>
      <c r="D178" s="39"/>
      <c r="E178" s="39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44"/>
      <c r="C179" s="44"/>
      <c r="D179" s="39"/>
      <c r="E179" s="39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44"/>
      <c r="C180" s="44"/>
      <c r="D180" s="39"/>
      <c r="E180" s="39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44"/>
      <c r="C181" s="44"/>
      <c r="D181" s="39"/>
      <c r="E181" s="39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44"/>
      <c r="C182" s="44"/>
      <c r="D182" s="39"/>
      <c r="E182" s="39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44"/>
      <c r="C183" s="44"/>
      <c r="D183" s="39"/>
      <c r="E183" s="39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44"/>
      <c r="C184" s="44"/>
      <c r="D184" s="39"/>
      <c r="E184" s="39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44"/>
      <c r="C185" s="44"/>
      <c r="D185" s="39"/>
      <c r="E185" s="39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44"/>
      <c r="AL185" s="44"/>
      <c r="AM185" s="44"/>
      <c r="AN185" s="44"/>
      <c r="AO185" s="44"/>
      <c r="AP185" s="44"/>
      <c r="AQ185" s="44"/>
      <c r="AR185" s="44"/>
      <c r="AS185" s="44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44"/>
      <c r="C186" s="44"/>
      <c r="D186" s="39"/>
      <c r="E186" s="39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  <c r="AB186" s="44"/>
      <c r="AC186" s="44"/>
      <c r="AD186" s="44"/>
      <c r="AE186" s="44"/>
      <c r="AF186" s="44"/>
      <c r="AG186" s="44"/>
      <c r="AH186" s="44"/>
      <c r="AI186" s="44"/>
      <c r="AJ186" s="44"/>
      <c r="AK186" s="44"/>
      <c r="AL186" s="44"/>
      <c r="AM186" s="44"/>
      <c r="AN186" s="44"/>
      <c r="AO186" s="44"/>
      <c r="AP186" s="44"/>
      <c r="AQ186" s="44"/>
      <c r="AR186" s="44"/>
      <c r="AS186" s="44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44"/>
      <c r="C187" s="44"/>
      <c r="D187" s="39"/>
      <c r="E187" s="39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44"/>
      <c r="AL187" s="44"/>
      <c r="AM187" s="44"/>
      <c r="AN187" s="44"/>
      <c r="AO187" s="44"/>
      <c r="AP187" s="44"/>
      <c r="AQ187" s="44"/>
      <c r="AR187" s="44"/>
      <c r="AS187" s="44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44"/>
      <c r="C188" s="44"/>
      <c r="D188" s="39"/>
      <c r="E188" s="39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44"/>
      <c r="C189" s="44"/>
      <c r="D189" s="39"/>
      <c r="E189" s="39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44"/>
      <c r="C190" s="44"/>
      <c r="D190" s="39"/>
      <c r="E190" s="39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44"/>
      <c r="C191" s="44"/>
      <c r="D191" s="39"/>
      <c r="E191" s="39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44"/>
      <c r="C192" s="44"/>
      <c r="D192" s="39"/>
      <c r="E192" s="39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44"/>
      <c r="C193" s="44"/>
      <c r="D193" s="39"/>
      <c r="E193" s="39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  <c r="AB193" s="44"/>
      <c r="AC193" s="44"/>
      <c r="AD193" s="44"/>
      <c r="AE193" s="44"/>
      <c r="AF193" s="44"/>
      <c r="AG193" s="44"/>
      <c r="AH193" s="44"/>
      <c r="AI193" s="44"/>
      <c r="AJ193" s="44"/>
      <c r="AK193" s="44"/>
      <c r="AL193" s="44"/>
      <c r="AM193" s="44"/>
      <c r="AN193" s="44"/>
      <c r="AO193" s="44"/>
      <c r="AP193" s="44"/>
      <c r="AQ193" s="44"/>
      <c r="AR193" s="44"/>
      <c r="AS193" s="44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44"/>
      <c r="C194" s="44"/>
      <c r="D194" s="39"/>
      <c r="E194" s="39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  <c r="AB194" s="44"/>
      <c r="AC194" s="44"/>
      <c r="AD194" s="44"/>
      <c r="AE194" s="44"/>
      <c r="AF194" s="44"/>
      <c r="AG194" s="44"/>
      <c r="AH194" s="44"/>
      <c r="AI194" s="44"/>
      <c r="AJ194" s="44"/>
      <c r="AK194" s="44"/>
      <c r="AL194" s="44"/>
      <c r="AM194" s="44"/>
      <c r="AN194" s="44"/>
      <c r="AO194" s="44"/>
      <c r="AP194" s="44"/>
      <c r="AQ194" s="44"/>
      <c r="AR194" s="44"/>
      <c r="AS194" s="44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44"/>
      <c r="C195" s="44"/>
      <c r="D195" s="39"/>
      <c r="E195" s="39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  <c r="AB195" s="44"/>
      <c r="AC195" s="44"/>
      <c r="AD195" s="44"/>
      <c r="AE195" s="44"/>
      <c r="AF195" s="44"/>
      <c r="AG195" s="44"/>
      <c r="AH195" s="44"/>
      <c r="AI195" s="44"/>
      <c r="AJ195" s="44"/>
      <c r="AK195" s="44"/>
      <c r="AL195" s="44"/>
      <c r="AM195" s="44"/>
      <c r="AN195" s="44"/>
      <c r="AO195" s="44"/>
      <c r="AP195" s="44"/>
      <c r="AQ195" s="44"/>
      <c r="AR195" s="44"/>
      <c r="AS195" s="44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44"/>
      <c r="C196" s="44"/>
      <c r="D196" s="39"/>
      <c r="E196" s="39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44"/>
      <c r="C197" s="44"/>
      <c r="D197" s="39"/>
      <c r="E197" s="39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44"/>
      <c r="C198" s="44"/>
      <c r="D198" s="39"/>
      <c r="E198" s="39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44"/>
      <c r="C199" s="44"/>
      <c r="D199" s="39"/>
      <c r="E199" s="39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44"/>
      <c r="C200" s="44"/>
      <c r="D200" s="39"/>
      <c r="E200" s="39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44"/>
      <c r="C201" s="44"/>
      <c r="D201" s="39"/>
      <c r="E201" s="39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  <c r="AB201" s="44"/>
      <c r="AC201" s="44"/>
      <c r="AD201" s="44"/>
      <c r="AE201" s="44"/>
      <c r="AF201" s="44"/>
      <c r="AG201" s="44"/>
      <c r="AH201" s="44"/>
      <c r="AI201" s="44"/>
      <c r="AJ201" s="44"/>
      <c r="AK201" s="44"/>
      <c r="AL201" s="44"/>
      <c r="AM201" s="44"/>
      <c r="AN201" s="44"/>
      <c r="AO201" s="44"/>
      <c r="AP201" s="44"/>
      <c r="AQ201" s="44"/>
      <c r="AR201" s="44"/>
      <c r="AS201" s="44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44"/>
      <c r="C202" s="44"/>
      <c r="D202" s="39"/>
      <c r="E202" s="39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44"/>
      <c r="AL202" s="44"/>
      <c r="AM202" s="44"/>
      <c r="AN202" s="44"/>
      <c r="AO202" s="44"/>
      <c r="AP202" s="44"/>
      <c r="AQ202" s="44"/>
      <c r="AR202" s="44"/>
      <c r="AS202" s="44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44"/>
      <c r="C203" s="44"/>
      <c r="D203" s="39"/>
      <c r="E203" s="39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  <c r="AA203" s="44"/>
      <c r="AB203" s="44"/>
      <c r="AC203" s="44"/>
      <c r="AD203" s="44"/>
      <c r="AE203" s="44"/>
      <c r="AF203" s="44"/>
      <c r="AG203" s="44"/>
      <c r="AH203" s="44"/>
      <c r="AI203" s="44"/>
      <c r="AJ203" s="44"/>
      <c r="AK203" s="44"/>
      <c r="AL203" s="44"/>
      <c r="AM203" s="44"/>
      <c r="AN203" s="44"/>
      <c r="AO203" s="44"/>
      <c r="AP203" s="44"/>
      <c r="AQ203" s="44"/>
      <c r="AR203" s="44"/>
      <c r="AS203" s="44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44"/>
      <c r="C204" s="44"/>
      <c r="D204" s="39"/>
      <c r="E204" s="39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44"/>
      <c r="C205" s="44"/>
      <c r="D205" s="39"/>
      <c r="E205" s="39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44"/>
      <c r="C206" s="44"/>
      <c r="D206" s="39"/>
      <c r="E206" s="39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44"/>
      <c r="C207" s="44"/>
      <c r="D207" s="39"/>
      <c r="E207" s="39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44"/>
      <c r="C208" s="44"/>
      <c r="D208" s="39"/>
      <c r="E208" s="39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44"/>
      <c r="C209" s="44"/>
      <c r="D209" s="39"/>
      <c r="E209" s="39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4"/>
      <c r="AN209" s="44"/>
      <c r="AO209" s="44"/>
      <c r="AP209" s="44"/>
      <c r="AQ209" s="44"/>
      <c r="AR209" s="44"/>
      <c r="AS209" s="44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44"/>
      <c r="C210" s="44"/>
      <c r="D210" s="39"/>
      <c r="E210" s="39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44"/>
      <c r="AL210" s="44"/>
      <c r="AM210" s="44"/>
      <c r="AN210" s="44"/>
      <c r="AO210" s="44"/>
      <c r="AP210" s="44"/>
      <c r="AQ210" s="44"/>
      <c r="AR210" s="44"/>
      <c r="AS210" s="44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44"/>
      <c r="C211" s="44"/>
      <c r="D211" s="39"/>
      <c r="E211" s="39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  <c r="AB211" s="44"/>
      <c r="AC211" s="44"/>
      <c r="AD211" s="44"/>
      <c r="AE211" s="44"/>
      <c r="AF211" s="44"/>
      <c r="AG211" s="44"/>
      <c r="AH211" s="44"/>
      <c r="AI211" s="44"/>
      <c r="AJ211" s="44"/>
      <c r="AK211" s="44"/>
      <c r="AL211" s="44"/>
      <c r="AM211" s="44"/>
      <c r="AN211" s="44"/>
      <c r="AO211" s="44"/>
      <c r="AP211" s="44"/>
      <c r="AQ211" s="44"/>
      <c r="AR211" s="44"/>
      <c r="AS211" s="44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44"/>
      <c r="C212" s="44"/>
      <c r="D212" s="39"/>
      <c r="E212" s="39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44"/>
      <c r="C213" s="44"/>
      <c r="D213" s="39"/>
      <c r="E213" s="39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44"/>
      <c r="C214" s="44"/>
      <c r="D214" s="39"/>
      <c r="E214" s="39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44"/>
      <c r="C215" s="44"/>
      <c r="D215" s="39"/>
      <c r="E215" s="39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44"/>
      <c r="C216" s="44"/>
      <c r="D216" s="39"/>
      <c r="E216" s="39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44"/>
      <c r="C217" s="44"/>
      <c r="D217" s="39"/>
      <c r="E217" s="39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44"/>
      <c r="AL217" s="44"/>
      <c r="AM217" s="44"/>
      <c r="AN217" s="44"/>
      <c r="AO217" s="44"/>
      <c r="AP217" s="44"/>
      <c r="AQ217" s="44"/>
      <c r="AR217" s="44"/>
      <c r="AS217" s="44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44"/>
      <c r="C218" s="44"/>
      <c r="D218" s="39"/>
      <c r="E218" s="39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  <c r="AB218" s="44"/>
      <c r="AC218" s="44"/>
      <c r="AD218" s="44"/>
      <c r="AE218" s="44"/>
      <c r="AF218" s="44"/>
      <c r="AG218" s="44"/>
      <c r="AH218" s="44"/>
      <c r="AI218" s="44"/>
      <c r="AJ218" s="44"/>
      <c r="AK218" s="44"/>
      <c r="AL218" s="44"/>
      <c r="AM218" s="44"/>
      <c r="AN218" s="44"/>
      <c r="AO218" s="44"/>
      <c r="AP218" s="44"/>
      <c r="AQ218" s="44"/>
      <c r="AR218" s="44"/>
      <c r="AS218" s="44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44"/>
      <c r="C219" s="44"/>
      <c r="D219" s="39"/>
      <c r="E219" s="39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44"/>
      <c r="AL219" s="44"/>
      <c r="AM219" s="44"/>
      <c r="AN219" s="44"/>
      <c r="AO219" s="44"/>
      <c r="AP219" s="44"/>
      <c r="AQ219" s="44"/>
      <c r="AR219" s="44"/>
      <c r="AS219" s="44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44"/>
      <c r="C220" s="44"/>
      <c r="D220" s="39"/>
      <c r="E220" s="39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44"/>
      <c r="C221" s="44"/>
      <c r="D221" s="39"/>
      <c r="E221" s="39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44"/>
      <c r="C222" s="44"/>
      <c r="D222" s="39"/>
      <c r="E222" s="39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44"/>
      <c r="C223" s="44"/>
      <c r="D223" s="39"/>
      <c r="E223" s="39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44"/>
      <c r="C224" s="44"/>
      <c r="D224" s="39"/>
      <c r="E224" s="39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44"/>
      <c r="C225" s="44"/>
      <c r="D225" s="39"/>
      <c r="E225" s="39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44"/>
      <c r="AL225" s="44"/>
      <c r="AM225" s="44"/>
      <c r="AN225" s="44"/>
      <c r="AO225" s="44"/>
      <c r="AP225" s="44"/>
      <c r="AQ225" s="44"/>
      <c r="AR225" s="44"/>
      <c r="AS225" s="44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44"/>
      <c r="C226" s="44"/>
      <c r="D226" s="39"/>
      <c r="E226" s="39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  <c r="AB226" s="44"/>
      <c r="AC226" s="44"/>
      <c r="AD226" s="44"/>
      <c r="AE226" s="44"/>
      <c r="AF226" s="44"/>
      <c r="AG226" s="44"/>
      <c r="AH226" s="44"/>
      <c r="AI226" s="44"/>
      <c r="AJ226" s="44"/>
      <c r="AK226" s="44"/>
      <c r="AL226" s="44"/>
      <c r="AM226" s="44"/>
      <c r="AN226" s="44"/>
      <c r="AO226" s="44"/>
      <c r="AP226" s="44"/>
      <c r="AQ226" s="44"/>
      <c r="AR226" s="44"/>
      <c r="AS226" s="44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44"/>
      <c r="C227" s="44"/>
      <c r="D227" s="39"/>
      <c r="E227" s="39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44"/>
      <c r="AL227" s="44"/>
      <c r="AM227" s="44"/>
      <c r="AN227" s="44"/>
      <c r="AO227" s="44"/>
      <c r="AP227" s="44"/>
      <c r="AQ227" s="44"/>
      <c r="AR227" s="44"/>
      <c r="AS227" s="44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44"/>
      <c r="C228" s="44"/>
      <c r="D228" s="39"/>
      <c r="E228" s="39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44"/>
      <c r="C229" s="44"/>
      <c r="D229" s="39"/>
      <c r="E229" s="39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44"/>
      <c r="C230" s="44"/>
      <c r="D230" s="39"/>
      <c r="E230" s="39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44"/>
      <c r="C231" s="44"/>
      <c r="D231" s="39"/>
      <c r="E231" s="39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44"/>
      <c r="C232" s="44"/>
      <c r="D232" s="39"/>
      <c r="E232" s="39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44"/>
      <c r="C233" s="44"/>
      <c r="D233" s="39"/>
      <c r="E233" s="39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  <c r="AB233" s="44"/>
      <c r="AC233" s="44"/>
      <c r="AD233" s="44"/>
      <c r="AE233" s="44"/>
      <c r="AF233" s="44"/>
      <c r="AG233" s="44"/>
      <c r="AH233" s="44"/>
      <c r="AI233" s="44"/>
      <c r="AJ233" s="44"/>
      <c r="AK233" s="44"/>
      <c r="AL233" s="44"/>
      <c r="AM233" s="44"/>
      <c r="AN233" s="44"/>
      <c r="AO233" s="44"/>
      <c r="AP233" s="44"/>
      <c r="AQ233" s="44"/>
      <c r="AR233" s="44"/>
      <c r="AS233" s="44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44"/>
      <c r="C234" s="44"/>
      <c r="D234" s="39"/>
      <c r="E234" s="39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44"/>
      <c r="AL234" s="44"/>
      <c r="AM234" s="44"/>
      <c r="AN234" s="44"/>
      <c r="AO234" s="44"/>
      <c r="AP234" s="44"/>
      <c r="AQ234" s="44"/>
      <c r="AR234" s="44"/>
      <c r="AS234" s="44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44"/>
      <c r="C235" s="44"/>
      <c r="D235" s="39"/>
      <c r="E235" s="39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  <c r="AB235" s="44"/>
      <c r="AC235" s="44"/>
      <c r="AD235" s="44"/>
      <c r="AE235" s="44"/>
      <c r="AF235" s="44"/>
      <c r="AG235" s="44"/>
      <c r="AH235" s="44"/>
      <c r="AI235" s="44"/>
      <c r="AJ235" s="44"/>
      <c r="AK235" s="44"/>
      <c r="AL235" s="44"/>
      <c r="AM235" s="44"/>
      <c r="AN235" s="44"/>
      <c r="AO235" s="44"/>
      <c r="AP235" s="44"/>
      <c r="AQ235" s="44"/>
      <c r="AR235" s="44"/>
      <c r="AS235" s="44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44"/>
      <c r="C236" s="44"/>
      <c r="D236" s="39"/>
      <c r="E236" s="39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44"/>
      <c r="C237" s="44"/>
      <c r="D237" s="39"/>
      <c r="E237" s="39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44"/>
      <c r="C238" s="44"/>
      <c r="D238" s="39"/>
      <c r="E238" s="39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44"/>
      <c r="C239" s="44"/>
      <c r="D239" s="39"/>
      <c r="E239" s="39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44"/>
      <c r="C240" s="44"/>
      <c r="D240" s="39"/>
      <c r="E240" s="39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44"/>
      <c r="C241" s="44"/>
      <c r="D241" s="39"/>
      <c r="E241" s="39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  <c r="AB241" s="44"/>
      <c r="AC241" s="44"/>
      <c r="AD241" s="44"/>
      <c r="AE241" s="44"/>
      <c r="AF241" s="44"/>
      <c r="AG241" s="44"/>
      <c r="AH241" s="44"/>
      <c r="AI241" s="44"/>
      <c r="AJ241" s="44"/>
      <c r="AK241" s="44"/>
      <c r="AL241" s="44"/>
      <c r="AM241" s="44"/>
      <c r="AN241" s="44"/>
      <c r="AO241" s="44"/>
      <c r="AP241" s="44"/>
      <c r="AQ241" s="44"/>
      <c r="AR241" s="44"/>
      <c r="AS241" s="44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44"/>
      <c r="C242" s="44"/>
      <c r="D242" s="39"/>
      <c r="E242" s="39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44"/>
      <c r="AL242" s="44"/>
      <c r="AM242" s="44"/>
      <c r="AN242" s="44"/>
      <c r="AO242" s="44"/>
      <c r="AP242" s="44"/>
      <c r="AQ242" s="44"/>
      <c r="AR242" s="44"/>
      <c r="AS242" s="44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44"/>
      <c r="C243" s="44"/>
      <c r="D243" s="39"/>
      <c r="E243" s="39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  <c r="AB243" s="44"/>
      <c r="AC243" s="44"/>
      <c r="AD243" s="44"/>
      <c r="AE243" s="44"/>
      <c r="AF243" s="44"/>
      <c r="AG243" s="44"/>
      <c r="AH243" s="44"/>
      <c r="AI243" s="44"/>
      <c r="AJ243" s="44"/>
      <c r="AK243" s="44"/>
      <c r="AL243" s="44"/>
      <c r="AM243" s="44"/>
      <c r="AN243" s="44"/>
      <c r="AO243" s="44"/>
      <c r="AP243" s="44"/>
      <c r="AQ243" s="44"/>
      <c r="AR243" s="44"/>
      <c r="AS243" s="44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44"/>
      <c r="C244" s="44"/>
      <c r="D244" s="39"/>
      <c r="E244" s="39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44"/>
      <c r="C245" s="44"/>
      <c r="D245" s="39"/>
      <c r="E245" s="39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44"/>
      <c r="C246" s="44"/>
      <c r="D246" s="39"/>
      <c r="E246" s="39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44"/>
      <c r="C247" s="44"/>
      <c r="D247" s="39"/>
      <c r="E247" s="39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44"/>
      <c r="C248" s="44"/>
      <c r="D248" s="39"/>
      <c r="E248" s="39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44"/>
      <c r="C249" s="44"/>
      <c r="D249" s="39"/>
      <c r="E249" s="39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44"/>
      <c r="AL249" s="44"/>
      <c r="AM249" s="44"/>
      <c r="AN249" s="44"/>
      <c r="AO249" s="44"/>
      <c r="AP249" s="44"/>
      <c r="AQ249" s="44"/>
      <c r="AR249" s="44"/>
      <c r="AS249" s="44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44"/>
      <c r="C250" s="44"/>
      <c r="D250" s="39"/>
      <c r="E250" s="39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44"/>
      <c r="AL250" s="44"/>
      <c r="AM250" s="44"/>
      <c r="AN250" s="44"/>
      <c r="AO250" s="44"/>
      <c r="AP250" s="44"/>
      <c r="AQ250" s="44"/>
      <c r="AR250" s="44"/>
      <c r="AS250" s="44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44"/>
      <c r="C251" s="44"/>
      <c r="D251" s="39"/>
      <c r="E251" s="39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44"/>
      <c r="AL251" s="44"/>
      <c r="AM251" s="44"/>
      <c r="AN251" s="44"/>
      <c r="AO251" s="44"/>
      <c r="AP251" s="44"/>
      <c r="AQ251" s="44"/>
      <c r="AR251" s="44"/>
      <c r="AS251" s="44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44"/>
      <c r="C252" s="44"/>
      <c r="D252" s="39"/>
      <c r="E252" s="39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44"/>
      <c r="C253" s="44"/>
      <c r="D253" s="39"/>
      <c r="E253" s="39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44"/>
      <c r="C254" s="44"/>
      <c r="D254" s="39"/>
      <c r="E254" s="39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44"/>
      <c r="C255" s="44"/>
      <c r="D255" s="39"/>
      <c r="E255" s="39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44"/>
      <c r="C256" s="44"/>
      <c r="D256" s="39"/>
      <c r="E256" s="39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44"/>
      <c r="C257" s="44"/>
      <c r="D257" s="39"/>
      <c r="E257" s="39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44"/>
      <c r="AL257" s="44"/>
      <c r="AM257" s="44"/>
      <c r="AN257" s="44"/>
      <c r="AO257" s="44"/>
      <c r="AP257" s="44"/>
      <c r="AQ257" s="44"/>
      <c r="AR257" s="44"/>
      <c r="AS257" s="44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44"/>
      <c r="C258" s="44"/>
      <c r="D258" s="39"/>
      <c r="E258" s="39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44"/>
      <c r="C259" s="44"/>
      <c r="D259" s="39"/>
      <c r="E259" s="39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44"/>
      <c r="AL259" s="44"/>
      <c r="AM259" s="44"/>
      <c r="AN259" s="44"/>
      <c r="AO259" s="44"/>
      <c r="AP259" s="44"/>
      <c r="AQ259" s="44"/>
      <c r="AR259" s="44"/>
      <c r="AS259" s="44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44"/>
      <c r="C260" s="44"/>
      <c r="D260" s="39"/>
      <c r="E260" s="39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  <c r="AB260" s="44"/>
      <c r="AC260" s="44"/>
      <c r="AD260" s="44"/>
      <c r="AE260" s="44"/>
      <c r="AF260" s="44"/>
      <c r="AG260" s="44"/>
      <c r="AH260" s="44"/>
      <c r="AI260" s="44"/>
      <c r="AJ260" s="44"/>
      <c r="AK260" s="44"/>
      <c r="AL260" s="44"/>
      <c r="AM260" s="44"/>
      <c r="AN260" s="44"/>
      <c r="AO260" s="44"/>
      <c r="AP260" s="44"/>
      <c r="AQ260" s="44"/>
      <c r="AR260" s="44"/>
      <c r="AS260" s="44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44"/>
      <c r="C261" s="44"/>
      <c r="D261" s="39"/>
      <c r="E261" s="39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44"/>
      <c r="AL261" s="44"/>
      <c r="AM261" s="44"/>
      <c r="AN261" s="44"/>
      <c r="AO261" s="44"/>
      <c r="AP261" s="44"/>
      <c r="AQ261" s="44"/>
      <c r="AR261" s="44"/>
      <c r="AS261" s="44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44"/>
      <c r="C262" s="44"/>
      <c r="D262" s="39"/>
      <c r="E262" s="39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44"/>
      <c r="AL262" s="44"/>
      <c r="AM262" s="44"/>
      <c r="AN262" s="44"/>
      <c r="AO262" s="44"/>
      <c r="AP262" s="44"/>
      <c r="AQ262" s="44"/>
      <c r="AR262" s="44"/>
      <c r="AS262" s="44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44"/>
      <c r="C263" s="44"/>
      <c r="D263" s="39"/>
      <c r="E263" s="39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44"/>
      <c r="C264" s="44"/>
      <c r="D264" s="39"/>
      <c r="E264" s="39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44"/>
      <c r="C265" s="44"/>
      <c r="D265" s="39"/>
      <c r="E265" s="39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44"/>
      <c r="C266" s="44"/>
      <c r="D266" s="39"/>
      <c r="E266" s="39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44"/>
      <c r="C267" s="44"/>
      <c r="D267" s="39"/>
      <c r="E267" s="39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44"/>
      <c r="C268" s="44"/>
      <c r="D268" s="39"/>
      <c r="E268" s="39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44"/>
      <c r="AL268" s="44"/>
      <c r="AM268" s="44"/>
      <c r="AN268" s="44"/>
      <c r="AO268" s="44"/>
      <c r="AP268" s="44"/>
      <c r="AQ268" s="44"/>
      <c r="AR268" s="44"/>
      <c r="AS268" s="44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44"/>
      <c r="C269" s="44"/>
      <c r="D269" s="39"/>
      <c r="E269" s="39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  <c r="AB269" s="44"/>
      <c r="AC269" s="44"/>
      <c r="AD269" s="44"/>
      <c r="AE269" s="44"/>
      <c r="AF269" s="44"/>
      <c r="AG269" s="44"/>
      <c r="AH269" s="44"/>
      <c r="AI269" s="44"/>
      <c r="AJ269" s="44"/>
      <c r="AK269" s="44"/>
      <c r="AL269" s="44"/>
      <c r="AM269" s="44"/>
      <c r="AN269" s="44"/>
      <c r="AO269" s="44"/>
      <c r="AP269" s="44"/>
      <c r="AQ269" s="44"/>
      <c r="AR269" s="44"/>
      <c r="AS269" s="44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44"/>
      <c r="C270" s="44"/>
      <c r="D270" s="39"/>
      <c r="E270" s="39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44"/>
      <c r="AL270" s="44"/>
      <c r="AM270" s="44"/>
      <c r="AN270" s="44"/>
      <c r="AO270" s="44"/>
      <c r="AP270" s="44"/>
      <c r="AQ270" s="44"/>
      <c r="AR270" s="44"/>
      <c r="AS270" s="44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44"/>
      <c r="C271" s="44"/>
      <c r="D271" s="39"/>
      <c r="E271" s="39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  <c r="AB271" s="44"/>
      <c r="AC271" s="44"/>
      <c r="AD271" s="44"/>
      <c r="AE271" s="44"/>
      <c r="AF271" s="44"/>
      <c r="AG271" s="44"/>
      <c r="AH271" s="44"/>
      <c r="AI271" s="44"/>
      <c r="AJ271" s="44"/>
      <c r="AK271" s="44"/>
      <c r="AL271" s="44"/>
      <c r="AM271" s="44"/>
      <c r="AN271" s="44"/>
      <c r="AO271" s="44"/>
      <c r="AP271" s="44"/>
      <c r="AQ271" s="44"/>
      <c r="AR271" s="44"/>
      <c r="AS271" s="44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44"/>
      <c r="C272" s="44"/>
      <c r="D272" s="39"/>
      <c r="E272" s="39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44"/>
      <c r="AL272" s="44"/>
      <c r="AM272" s="44"/>
      <c r="AN272" s="44"/>
      <c r="AO272" s="44"/>
      <c r="AP272" s="44"/>
      <c r="AQ272" s="44"/>
      <c r="AR272" s="44"/>
      <c r="AS272" s="44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44"/>
      <c r="C273" s="44"/>
      <c r="D273" s="39"/>
      <c r="E273" s="39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44"/>
      <c r="AL273" s="44"/>
      <c r="AM273" s="44"/>
      <c r="AN273" s="44"/>
      <c r="AO273" s="44"/>
      <c r="AP273" s="44"/>
      <c r="AQ273" s="44"/>
      <c r="AR273" s="44"/>
      <c r="AS273" s="44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44"/>
      <c r="C274" s="44"/>
      <c r="D274" s="39"/>
      <c r="E274" s="39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44"/>
      <c r="AL274" s="44"/>
      <c r="AM274" s="44"/>
      <c r="AN274" s="44"/>
      <c r="AO274" s="44"/>
      <c r="AP274" s="44"/>
      <c r="AQ274" s="44"/>
      <c r="AR274" s="44"/>
      <c r="AS274" s="44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44"/>
      <c r="C275" s="44"/>
      <c r="D275" s="39"/>
      <c r="E275" s="39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  <c r="AB275" s="44"/>
      <c r="AC275" s="44"/>
      <c r="AD275" s="44"/>
      <c r="AE275" s="44"/>
      <c r="AF275" s="44"/>
      <c r="AG275" s="44"/>
      <c r="AH275" s="44"/>
      <c r="AI275" s="44"/>
      <c r="AJ275" s="44"/>
      <c r="AK275" s="44"/>
      <c r="AL275" s="44"/>
      <c r="AM275" s="44"/>
      <c r="AN275" s="44"/>
      <c r="AO275" s="44"/>
      <c r="AP275" s="44"/>
      <c r="AQ275" s="44"/>
      <c r="AR275" s="44"/>
      <c r="AS275" s="44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44"/>
      <c r="C276" s="44"/>
      <c r="D276" s="39"/>
      <c r="E276" s="39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  <c r="AB276" s="44"/>
      <c r="AC276" s="44"/>
      <c r="AD276" s="44"/>
      <c r="AE276" s="44"/>
      <c r="AF276" s="44"/>
      <c r="AG276" s="44"/>
      <c r="AH276" s="44"/>
      <c r="AI276" s="44"/>
      <c r="AJ276" s="44"/>
      <c r="AK276" s="44"/>
      <c r="AL276" s="44"/>
      <c r="AM276" s="44"/>
      <c r="AN276" s="44"/>
      <c r="AO276" s="44"/>
      <c r="AP276" s="44"/>
      <c r="AQ276" s="44"/>
      <c r="AR276" s="44"/>
      <c r="AS276" s="44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44"/>
      <c r="C277" s="44"/>
      <c r="D277" s="39"/>
      <c r="E277" s="39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44"/>
      <c r="AL277" s="44"/>
      <c r="AM277" s="44"/>
      <c r="AN277" s="44"/>
      <c r="AO277" s="44"/>
      <c r="AP277" s="44"/>
      <c r="AQ277" s="44"/>
      <c r="AR277" s="44"/>
      <c r="AS277" s="44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44"/>
      <c r="C278" s="44"/>
      <c r="D278" s="39"/>
      <c r="E278" s="39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  <c r="AB278" s="44"/>
      <c r="AC278" s="44"/>
      <c r="AD278" s="44"/>
      <c r="AE278" s="44"/>
      <c r="AF278" s="44"/>
      <c r="AG278" s="44"/>
      <c r="AH278" s="44"/>
      <c r="AI278" s="44"/>
      <c r="AJ278" s="44"/>
      <c r="AK278" s="44"/>
      <c r="AL278" s="44"/>
      <c r="AM278" s="44"/>
      <c r="AN278" s="44"/>
      <c r="AO278" s="44"/>
      <c r="AP278" s="44"/>
      <c r="AQ278" s="44"/>
      <c r="AR278" s="44"/>
      <c r="AS278" s="44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44"/>
      <c r="C279" s="44"/>
      <c r="D279" s="39"/>
      <c r="E279" s="39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44"/>
      <c r="AL279" s="44"/>
      <c r="AM279" s="44"/>
      <c r="AN279" s="44"/>
      <c r="AO279" s="44"/>
      <c r="AP279" s="44"/>
      <c r="AQ279" s="44"/>
      <c r="AR279" s="44"/>
      <c r="AS279" s="44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44"/>
      <c r="C280" s="44"/>
      <c r="D280" s="39"/>
      <c r="E280" s="39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  <c r="AB280" s="44"/>
      <c r="AC280" s="44"/>
      <c r="AD280" s="44"/>
      <c r="AE280" s="44"/>
      <c r="AF280" s="44"/>
      <c r="AG280" s="44"/>
      <c r="AH280" s="44"/>
      <c r="AI280" s="44"/>
      <c r="AJ280" s="44"/>
      <c r="AK280" s="44"/>
      <c r="AL280" s="44"/>
      <c r="AM280" s="44"/>
      <c r="AN280" s="44"/>
      <c r="AO280" s="44"/>
      <c r="AP280" s="44"/>
      <c r="AQ280" s="44"/>
      <c r="AR280" s="44"/>
      <c r="AS280" s="44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44"/>
      <c r="C281" s="44"/>
      <c r="D281" s="39"/>
      <c r="E281" s="39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44"/>
      <c r="AL281" s="44"/>
      <c r="AM281" s="44"/>
      <c r="AN281" s="44"/>
      <c r="AO281" s="44"/>
      <c r="AP281" s="44"/>
      <c r="AQ281" s="44"/>
      <c r="AR281" s="44"/>
      <c r="AS281" s="44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44"/>
      <c r="C282" s="44"/>
      <c r="D282" s="39"/>
      <c r="E282" s="39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  <c r="AB282" s="44"/>
      <c r="AC282" s="44"/>
      <c r="AD282" s="44"/>
      <c r="AE282" s="44"/>
      <c r="AF282" s="44"/>
      <c r="AG282" s="44"/>
      <c r="AH282" s="44"/>
      <c r="AI282" s="44"/>
      <c r="AJ282" s="44"/>
      <c r="AK282" s="44"/>
      <c r="AL282" s="44"/>
      <c r="AM282" s="44"/>
      <c r="AN282" s="44"/>
      <c r="AO282" s="44"/>
      <c r="AP282" s="44"/>
      <c r="AQ282" s="44"/>
      <c r="AR282" s="44"/>
      <c r="AS282" s="44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44"/>
      <c r="C283" s="44"/>
      <c r="D283" s="39"/>
      <c r="E283" s="39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44"/>
      <c r="AL283" s="44"/>
      <c r="AM283" s="44"/>
      <c r="AN283" s="44"/>
      <c r="AO283" s="44"/>
      <c r="AP283" s="44"/>
      <c r="AQ283" s="44"/>
      <c r="AR283" s="44"/>
      <c r="AS283" s="44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44"/>
      <c r="C284" s="44"/>
      <c r="D284" s="39"/>
      <c r="E284" s="39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  <c r="AB284" s="44"/>
      <c r="AC284" s="44"/>
      <c r="AD284" s="44"/>
      <c r="AE284" s="44"/>
      <c r="AF284" s="44"/>
      <c r="AG284" s="44"/>
      <c r="AH284" s="44"/>
      <c r="AI284" s="44"/>
      <c r="AJ284" s="44"/>
      <c r="AK284" s="44"/>
      <c r="AL284" s="44"/>
      <c r="AM284" s="44"/>
      <c r="AN284" s="44"/>
      <c r="AO284" s="44"/>
      <c r="AP284" s="44"/>
      <c r="AQ284" s="44"/>
      <c r="AR284" s="44"/>
      <c r="AS284" s="44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44"/>
      <c r="C285" s="44"/>
      <c r="D285" s="39"/>
      <c r="E285" s="39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44"/>
      <c r="AL285" s="44"/>
      <c r="AM285" s="44"/>
      <c r="AN285" s="44"/>
      <c r="AO285" s="44"/>
      <c r="AP285" s="44"/>
      <c r="AQ285" s="44"/>
      <c r="AR285" s="44"/>
      <c r="AS285" s="44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44"/>
      <c r="C286" s="44"/>
      <c r="D286" s="39"/>
      <c r="E286" s="39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44"/>
      <c r="AL286" s="44"/>
      <c r="AM286" s="44"/>
      <c r="AN286" s="44"/>
      <c r="AO286" s="44"/>
      <c r="AP286" s="44"/>
      <c r="AQ286" s="44"/>
      <c r="AR286" s="44"/>
      <c r="AS286" s="44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44"/>
      <c r="C287" s="44"/>
      <c r="D287" s="39"/>
      <c r="E287" s="39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  <c r="AB287" s="44"/>
      <c r="AC287" s="44"/>
      <c r="AD287" s="44"/>
      <c r="AE287" s="44"/>
      <c r="AF287" s="44"/>
      <c r="AG287" s="44"/>
      <c r="AH287" s="44"/>
      <c r="AI287" s="44"/>
      <c r="AJ287" s="44"/>
      <c r="AK287" s="44"/>
      <c r="AL287" s="44"/>
      <c r="AM287" s="44"/>
      <c r="AN287" s="44"/>
      <c r="AO287" s="44"/>
      <c r="AP287" s="44"/>
      <c r="AQ287" s="44"/>
      <c r="AR287" s="44"/>
      <c r="AS287" s="44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44"/>
      <c r="C288" s="44"/>
      <c r="D288" s="39"/>
      <c r="E288" s="39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44"/>
      <c r="AL288" s="44"/>
      <c r="AM288" s="44"/>
      <c r="AN288" s="44"/>
      <c r="AO288" s="44"/>
      <c r="AP288" s="44"/>
      <c r="AQ288" s="44"/>
      <c r="AR288" s="44"/>
      <c r="AS288" s="44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44"/>
      <c r="C289" s="44"/>
      <c r="D289" s="39"/>
      <c r="E289" s="39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  <c r="AB289" s="44"/>
      <c r="AC289" s="44"/>
      <c r="AD289" s="44"/>
      <c r="AE289" s="44"/>
      <c r="AF289" s="44"/>
      <c r="AG289" s="44"/>
      <c r="AH289" s="44"/>
      <c r="AI289" s="44"/>
      <c r="AJ289" s="44"/>
      <c r="AK289" s="44"/>
      <c r="AL289" s="44"/>
      <c r="AM289" s="44"/>
      <c r="AN289" s="44"/>
      <c r="AO289" s="44"/>
      <c r="AP289" s="44"/>
      <c r="AQ289" s="44"/>
      <c r="AR289" s="44"/>
      <c r="AS289" s="44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44"/>
      <c r="C290" s="44"/>
      <c r="D290" s="39"/>
      <c r="E290" s="39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44"/>
      <c r="AL290" s="44"/>
      <c r="AM290" s="44"/>
      <c r="AN290" s="44"/>
      <c r="AO290" s="44"/>
      <c r="AP290" s="44"/>
      <c r="AQ290" s="44"/>
      <c r="AR290" s="44"/>
      <c r="AS290" s="44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44"/>
      <c r="C291" s="44"/>
      <c r="D291" s="39"/>
      <c r="E291" s="39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  <c r="AB291" s="44"/>
      <c r="AC291" s="44"/>
      <c r="AD291" s="44"/>
      <c r="AE291" s="44"/>
      <c r="AF291" s="44"/>
      <c r="AG291" s="44"/>
      <c r="AH291" s="44"/>
      <c r="AI291" s="44"/>
      <c r="AJ291" s="44"/>
      <c r="AK291" s="44"/>
      <c r="AL291" s="44"/>
      <c r="AM291" s="44"/>
      <c r="AN291" s="44"/>
      <c r="AO291" s="44"/>
      <c r="AP291" s="44"/>
      <c r="AQ291" s="44"/>
      <c r="AR291" s="44"/>
      <c r="AS291" s="44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44"/>
      <c r="C292" s="44"/>
      <c r="D292" s="39"/>
      <c r="E292" s="39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44"/>
      <c r="AL292" s="44"/>
      <c r="AM292" s="44"/>
      <c r="AN292" s="44"/>
      <c r="AO292" s="44"/>
      <c r="AP292" s="44"/>
      <c r="AQ292" s="44"/>
      <c r="AR292" s="44"/>
      <c r="AS292" s="44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44"/>
      <c r="C293" s="44"/>
      <c r="D293" s="39"/>
      <c r="E293" s="39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44"/>
      <c r="C294" s="44"/>
      <c r="D294" s="39"/>
      <c r="E294" s="39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44"/>
      <c r="AL294" s="44"/>
      <c r="AM294" s="44"/>
      <c r="AN294" s="44"/>
      <c r="AO294" s="44"/>
      <c r="AP294" s="44"/>
      <c r="AQ294" s="44"/>
      <c r="AR294" s="44"/>
      <c r="AS294" s="44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44"/>
      <c r="C295" s="44"/>
      <c r="D295" s="39"/>
      <c r="E295" s="39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  <c r="AB295" s="44"/>
      <c r="AC295" s="44"/>
      <c r="AD295" s="44"/>
      <c r="AE295" s="44"/>
      <c r="AF295" s="44"/>
      <c r="AG295" s="44"/>
      <c r="AH295" s="44"/>
      <c r="AI295" s="44"/>
      <c r="AJ295" s="44"/>
      <c r="AK295" s="44"/>
      <c r="AL295" s="44"/>
      <c r="AM295" s="44"/>
      <c r="AN295" s="44"/>
      <c r="AO295" s="44"/>
      <c r="AP295" s="44"/>
      <c r="AQ295" s="44"/>
      <c r="AR295" s="44"/>
      <c r="AS295" s="44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44"/>
      <c r="C296" s="44"/>
      <c r="D296" s="39"/>
      <c r="E296" s="39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44"/>
      <c r="AL296" s="44"/>
      <c r="AM296" s="44"/>
      <c r="AN296" s="44"/>
      <c r="AO296" s="44"/>
      <c r="AP296" s="44"/>
      <c r="AQ296" s="44"/>
      <c r="AR296" s="44"/>
      <c r="AS296" s="44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44"/>
      <c r="C297" s="44"/>
      <c r="D297" s="39"/>
      <c r="E297" s="39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  <c r="AB297" s="44"/>
      <c r="AC297" s="44"/>
      <c r="AD297" s="44"/>
      <c r="AE297" s="44"/>
      <c r="AF297" s="44"/>
      <c r="AG297" s="44"/>
      <c r="AH297" s="44"/>
      <c r="AI297" s="44"/>
      <c r="AJ297" s="44"/>
      <c r="AK297" s="44"/>
      <c r="AL297" s="44"/>
      <c r="AM297" s="44"/>
      <c r="AN297" s="44"/>
      <c r="AO297" s="44"/>
      <c r="AP297" s="44"/>
      <c r="AQ297" s="44"/>
      <c r="AR297" s="44"/>
      <c r="AS297" s="44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44"/>
      <c r="C298" s="44"/>
      <c r="D298" s="39"/>
      <c r="E298" s="39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44"/>
      <c r="AL298" s="44"/>
      <c r="AM298" s="44"/>
      <c r="AN298" s="44"/>
      <c r="AO298" s="44"/>
      <c r="AP298" s="44"/>
      <c r="AQ298" s="44"/>
      <c r="AR298" s="44"/>
      <c r="AS298" s="44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44"/>
      <c r="C299" s="44"/>
      <c r="D299" s="39"/>
      <c r="E299" s="39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44"/>
      <c r="AL299" s="44"/>
      <c r="AM299" s="44"/>
      <c r="AN299" s="44"/>
      <c r="AO299" s="44"/>
      <c r="AP299" s="44"/>
      <c r="AQ299" s="44"/>
      <c r="AR299" s="44"/>
      <c r="AS299" s="44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44"/>
      <c r="C300" s="44"/>
      <c r="D300" s="39"/>
      <c r="E300" s="39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44"/>
      <c r="AL300" s="44"/>
      <c r="AM300" s="44"/>
      <c r="AN300" s="44"/>
      <c r="AO300" s="44"/>
      <c r="AP300" s="44"/>
      <c r="AQ300" s="44"/>
      <c r="AR300" s="44"/>
      <c r="AS300" s="44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44"/>
      <c r="C301" s="44"/>
      <c r="D301" s="39"/>
      <c r="E301" s="39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  <c r="AB301" s="44"/>
      <c r="AC301" s="44"/>
      <c r="AD301" s="44"/>
      <c r="AE301" s="44"/>
      <c r="AF301" s="44"/>
      <c r="AG301" s="44"/>
      <c r="AH301" s="44"/>
      <c r="AI301" s="44"/>
      <c r="AJ301" s="44"/>
      <c r="AK301" s="44"/>
      <c r="AL301" s="44"/>
      <c r="AM301" s="44"/>
      <c r="AN301" s="44"/>
      <c r="AO301" s="44"/>
      <c r="AP301" s="44"/>
      <c r="AQ301" s="44"/>
      <c r="AR301" s="44"/>
      <c r="AS301" s="44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44"/>
      <c r="C302" s="44"/>
      <c r="D302" s="39"/>
      <c r="E302" s="39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44"/>
      <c r="AL302" s="44"/>
      <c r="AM302" s="44"/>
      <c r="AN302" s="44"/>
      <c r="AO302" s="44"/>
      <c r="AP302" s="44"/>
      <c r="AQ302" s="44"/>
      <c r="AR302" s="44"/>
      <c r="AS302" s="44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44"/>
      <c r="C303" s="44"/>
      <c r="D303" s="39"/>
      <c r="E303" s="39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44"/>
      <c r="AL303" s="44"/>
      <c r="AM303" s="44"/>
      <c r="AN303" s="44"/>
      <c r="AO303" s="44"/>
      <c r="AP303" s="44"/>
      <c r="AQ303" s="44"/>
      <c r="AR303" s="44"/>
      <c r="AS303" s="44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44"/>
      <c r="C304" s="44"/>
      <c r="D304" s="39"/>
      <c r="E304" s="39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  <c r="AB304" s="44"/>
      <c r="AC304" s="44"/>
      <c r="AD304" s="44"/>
      <c r="AE304" s="44"/>
      <c r="AF304" s="44"/>
      <c r="AG304" s="44"/>
      <c r="AH304" s="44"/>
      <c r="AI304" s="44"/>
      <c r="AJ304" s="44"/>
      <c r="AK304" s="44"/>
      <c r="AL304" s="44"/>
      <c r="AM304" s="44"/>
      <c r="AN304" s="44"/>
      <c r="AO304" s="44"/>
      <c r="AP304" s="44"/>
      <c r="AQ304" s="44"/>
      <c r="AR304" s="44"/>
      <c r="AS304" s="44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44"/>
      <c r="C305" s="44"/>
      <c r="D305" s="39"/>
      <c r="E305" s="39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44"/>
      <c r="AL305" s="44"/>
      <c r="AM305" s="44"/>
      <c r="AN305" s="44"/>
      <c r="AO305" s="44"/>
      <c r="AP305" s="44"/>
      <c r="AQ305" s="44"/>
      <c r="AR305" s="44"/>
      <c r="AS305" s="44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44"/>
      <c r="C306" s="44"/>
      <c r="D306" s="39"/>
      <c r="E306" s="39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  <c r="AB306" s="44"/>
      <c r="AC306" s="44"/>
      <c r="AD306" s="44"/>
      <c r="AE306" s="44"/>
      <c r="AF306" s="44"/>
      <c r="AG306" s="44"/>
      <c r="AH306" s="44"/>
      <c r="AI306" s="44"/>
      <c r="AJ306" s="44"/>
      <c r="AK306" s="44"/>
      <c r="AL306" s="44"/>
      <c r="AM306" s="44"/>
      <c r="AN306" s="44"/>
      <c r="AO306" s="44"/>
      <c r="AP306" s="44"/>
      <c r="AQ306" s="44"/>
      <c r="AR306" s="44"/>
      <c r="AS306" s="44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44"/>
      <c r="C307" s="44"/>
      <c r="D307" s="39"/>
      <c r="E307" s="39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44"/>
      <c r="AL307" s="44"/>
      <c r="AM307" s="44"/>
      <c r="AN307" s="44"/>
      <c r="AO307" s="44"/>
      <c r="AP307" s="44"/>
      <c r="AQ307" s="44"/>
      <c r="AR307" s="44"/>
      <c r="AS307" s="44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44"/>
      <c r="C308" s="44"/>
      <c r="D308" s="39"/>
      <c r="E308" s="39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44"/>
      <c r="AL308" s="44"/>
      <c r="AM308" s="44"/>
      <c r="AN308" s="44"/>
      <c r="AO308" s="44"/>
      <c r="AP308" s="44"/>
      <c r="AQ308" s="44"/>
      <c r="AR308" s="44"/>
      <c r="AS308" s="44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44"/>
      <c r="C309" s="44"/>
      <c r="D309" s="39"/>
      <c r="E309" s="39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  <c r="AB309" s="44"/>
      <c r="AC309" s="44"/>
      <c r="AD309" s="44"/>
      <c r="AE309" s="44"/>
      <c r="AF309" s="44"/>
      <c r="AG309" s="44"/>
      <c r="AH309" s="44"/>
      <c r="AI309" s="44"/>
      <c r="AJ309" s="44"/>
      <c r="AK309" s="44"/>
      <c r="AL309" s="44"/>
      <c r="AM309" s="44"/>
      <c r="AN309" s="44"/>
      <c r="AO309" s="44"/>
      <c r="AP309" s="44"/>
      <c r="AQ309" s="44"/>
      <c r="AR309" s="44"/>
      <c r="AS309" s="44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44"/>
      <c r="C310" s="44"/>
      <c r="D310" s="39"/>
      <c r="E310" s="39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  <c r="AB310" s="44"/>
      <c r="AC310" s="44"/>
      <c r="AD310" s="44"/>
      <c r="AE310" s="44"/>
      <c r="AF310" s="44"/>
      <c r="AG310" s="44"/>
      <c r="AH310" s="44"/>
      <c r="AI310" s="44"/>
      <c r="AJ310" s="44"/>
      <c r="AK310" s="44"/>
      <c r="AL310" s="44"/>
      <c r="AM310" s="44"/>
      <c r="AN310" s="44"/>
      <c r="AO310" s="44"/>
      <c r="AP310" s="44"/>
      <c r="AQ310" s="44"/>
      <c r="AR310" s="44"/>
      <c r="AS310" s="44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44"/>
      <c r="C311" s="44"/>
      <c r="D311" s="39"/>
      <c r="E311" s="39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44"/>
      <c r="AL311" s="44"/>
      <c r="AM311" s="44"/>
      <c r="AN311" s="44"/>
      <c r="AO311" s="44"/>
      <c r="AP311" s="44"/>
      <c r="AQ311" s="44"/>
      <c r="AR311" s="44"/>
      <c r="AS311" s="44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44"/>
      <c r="C312" s="44"/>
      <c r="D312" s="39"/>
      <c r="E312" s="39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44"/>
      <c r="AL312" s="44"/>
      <c r="AM312" s="44"/>
      <c r="AN312" s="44"/>
      <c r="AO312" s="44"/>
      <c r="AP312" s="44"/>
      <c r="AQ312" s="44"/>
      <c r="AR312" s="44"/>
      <c r="AS312" s="44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44"/>
      <c r="C313" s="44"/>
      <c r="D313" s="39"/>
      <c r="E313" s="39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44"/>
      <c r="AL313" s="44"/>
      <c r="AM313" s="44"/>
      <c r="AN313" s="44"/>
      <c r="AO313" s="44"/>
      <c r="AP313" s="44"/>
      <c r="AQ313" s="44"/>
      <c r="AR313" s="44"/>
      <c r="AS313" s="44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44"/>
      <c r="C314" s="44"/>
      <c r="D314" s="39"/>
      <c r="E314" s="39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44"/>
      <c r="AL314" s="44"/>
      <c r="AM314" s="44"/>
      <c r="AN314" s="44"/>
      <c r="AO314" s="44"/>
      <c r="AP314" s="44"/>
      <c r="AQ314" s="44"/>
      <c r="AR314" s="44"/>
      <c r="AS314" s="44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44"/>
      <c r="C315" s="44"/>
      <c r="D315" s="39"/>
      <c r="E315" s="39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  <c r="AB315" s="44"/>
      <c r="AC315" s="44"/>
      <c r="AD315" s="44"/>
      <c r="AE315" s="44"/>
      <c r="AF315" s="44"/>
      <c r="AG315" s="44"/>
      <c r="AH315" s="44"/>
      <c r="AI315" s="44"/>
      <c r="AJ315" s="44"/>
      <c r="AK315" s="44"/>
      <c r="AL315" s="44"/>
      <c r="AM315" s="44"/>
      <c r="AN315" s="44"/>
      <c r="AO315" s="44"/>
      <c r="AP315" s="44"/>
      <c r="AQ315" s="44"/>
      <c r="AR315" s="44"/>
      <c r="AS315" s="44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44"/>
      <c r="C316" s="44"/>
      <c r="D316" s="39"/>
      <c r="E316" s="39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44"/>
      <c r="AL316" s="44"/>
      <c r="AM316" s="44"/>
      <c r="AN316" s="44"/>
      <c r="AO316" s="44"/>
      <c r="AP316" s="44"/>
      <c r="AQ316" s="44"/>
      <c r="AR316" s="44"/>
      <c r="AS316" s="44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44"/>
      <c r="C317" s="44"/>
      <c r="D317" s="39"/>
      <c r="E317" s="39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44"/>
      <c r="C318" s="44"/>
      <c r="D318" s="39"/>
      <c r="E318" s="39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  <c r="AB318" s="44"/>
      <c r="AC318" s="44"/>
      <c r="AD318" s="44"/>
      <c r="AE318" s="44"/>
      <c r="AF318" s="44"/>
      <c r="AG318" s="44"/>
      <c r="AH318" s="44"/>
      <c r="AI318" s="44"/>
      <c r="AJ318" s="44"/>
      <c r="AK318" s="44"/>
      <c r="AL318" s="44"/>
      <c r="AM318" s="44"/>
      <c r="AN318" s="44"/>
      <c r="AO318" s="44"/>
      <c r="AP318" s="44"/>
      <c r="AQ318" s="44"/>
      <c r="AR318" s="44"/>
      <c r="AS318" s="44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44"/>
      <c r="C319" s="44"/>
      <c r="D319" s="39"/>
      <c r="E319" s="39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44"/>
      <c r="AL319" s="44"/>
      <c r="AM319" s="44"/>
      <c r="AN319" s="44"/>
      <c r="AO319" s="44"/>
      <c r="AP319" s="44"/>
      <c r="AQ319" s="44"/>
      <c r="AR319" s="44"/>
      <c r="AS319" s="44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44"/>
      <c r="C320" s="44"/>
      <c r="D320" s="39"/>
      <c r="E320" s="39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  <c r="AB320" s="44"/>
      <c r="AC320" s="44"/>
      <c r="AD320" s="44"/>
      <c r="AE320" s="44"/>
      <c r="AF320" s="44"/>
      <c r="AG320" s="44"/>
      <c r="AH320" s="44"/>
      <c r="AI320" s="44"/>
      <c r="AJ320" s="44"/>
      <c r="AK320" s="44"/>
      <c r="AL320" s="44"/>
      <c r="AM320" s="44"/>
      <c r="AN320" s="44"/>
      <c r="AO320" s="44"/>
      <c r="AP320" s="44"/>
      <c r="AQ320" s="44"/>
      <c r="AR320" s="44"/>
      <c r="AS320" s="44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44"/>
      <c r="C321" s="44"/>
      <c r="D321" s="39"/>
      <c r="E321" s="39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44"/>
      <c r="AL321" s="44"/>
      <c r="AM321" s="44"/>
      <c r="AN321" s="44"/>
      <c r="AO321" s="44"/>
      <c r="AP321" s="44"/>
      <c r="AQ321" s="44"/>
      <c r="AR321" s="44"/>
      <c r="AS321" s="44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44"/>
      <c r="C322" s="44"/>
      <c r="D322" s="39"/>
      <c r="E322" s="39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  <c r="AB322" s="44"/>
      <c r="AC322" s="44"/>
      <c r="AD322" s="44"/>
      <c r="AE322" s="44"/>
      <c r="AF322" s="44"/>
      <c r="AG322" s="44"/>
      <c r="AH322" s="44"/>
      <c r="AI322" s="44"/>
      <c r="AJ322" s="44"/>
      <c r="AK322" s="44"/>
      <c r="AL322" s="44"/>
      <c r="AM322" s="44"/>
      <c r="AN322" s="44"/>
      <c r="AO322" s="44"/>
      <c r="AP322" s="44"/>
      <c r="AQ322" s="44"/>
      <c r="AR322" s="44"/>
      <c r="AS322" s="44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44"/>
      <c r="C323" s="44"/>
      <c r="D323" s="39"/>
      <c r="E323" s="39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44"/>
      <c r="AL323" s="44"/>
      <c r="AM323" s="44"/>
      <c r="AN323" s="44"/>
      <c r="AO323" s="44"/>
      <c r="AP323" s="44"/>
      <c r="AQ323" s="44"/>
      <c r="AR323" s="44"/>
      <c r="AS323" s="44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44"/>
      <c r="C324" s="44"/>
      <c r="D324" s="39"/>
      <c r="E324" s="39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  <c r="AB324" s="44"/>
      <c r="AC324" s="44"/>
      <c r="AD324" s="44"/>
      <c r="AE324" s="44"/>
      <c r="AF324" s="44"/>
      <c r="AG324" s="44"/>
      <c r="AH324" s="44"/>
      <c r="AI324" s="44"/>
      <c r="AJ324" s="44"/>
      <c r="AK324" s="44"/>
      <c r="AL324" s="44"/>
      <c r="AM324" s="44"/>
      <c r="AN324" s="44"/>
      <c r="AO324" s="44"/>
      <c r="AP324" s="44"/>
      <c r="AQ324" s="44"/>
      <c r="AR324" s="44"/>
      <c r="AS324" s="44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44"/>
      <c r="C325" s="44"/>
      <c r="D325" s="39"/>
      <c r="E325" s="39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44"/>
      <c r="AL325" s="44"/>
      <c r="AM325" s="44"/>
      <c r="AN325" s="44"/>
      <c r="AO325" s="44"/>
      <c r="AP325" s="44"/>
      <c r="AQ325" s="44"/>
      <c r="AR325" s="44"/>
      <c r="AS325" s="44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44"/>
      <c r="C326" s="44"/>
      <c r="D326" s="39"/>
      <c r="E326" s="39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  <c r="AB326" s="44"/>
      <c r="AC326" s="44"/>
      <c r="AD326" s="44"/>
      <c r="AE326" s="44"/>
      <c r="AF326" s="44"/>
      <c r="AG326" s="44"/>
      <c r="AH326" s="44"/>
      <c r="AI326" s="44"/>
      <c r="AJ326" s="44"/>
      <c r="AK326" s="44"/>
      <c r="AL326" s="44"/>
      <c r="AM326" s="44"/>
      <c r="AN326" s="44"/>
      <c r="AO326" s="44"/>
      <c r="AP326" s="44"/>
      <c r="AQ326" s="44"/>
      <c r="AR326" s="44"/>
      <c r="AS326" s="44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44"/>
      <c r="C327" s="44"/>
      <c r="D327" s="39"/>
      <c r="E327" s="39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44"/>
      <c r="AL327" s="44"/>
      <c r="AM327" s="44"/>
      <c r="AN327" s="44"/>
      <c r="AO327" s="44"/>
      <c r="AP327" s="44"/>
      <c r="AQ327" s="44"/>
      <c r="AR327" s="44"/>
      <c r="AS327" s="44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44"/>
      <c r="C328" s="44"/>
      <c r="D328" s="39"/>
      <c r="E328" s="39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44"/>
      <c r="AL328" s="44"/>
      <c r="AM328" s="44"/>
      <c r="AN328" s="44"/>
      <c r="AO328" s="44"/>
      <c r="AP328" s="44"/>
      <c r="AQ328" s="44"/>
      <c r="AR328" s="44"/>
      <c r="AS328" s="44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44"/>
      <c r="C329" s="44"/>
      <c r="D329" s="39"/>
      <c r="E329" s="39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44"/>
      <c r="AL329" s="44"/>
      <c r="AM329" s="44"/>
      <c r="AN329" s="44"/>
      <c r="AO329" s="44"/>
      <c r="AP329" s="44"/>
      <c r="AQ329" s="44"/>
      <c r="AR329" s="44"/>
      <c r="AS329" s="44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44"/>
      <c r="C330" s="44"/>
      <c r="D330" s="39"/>
      <c r="E330" s="39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44"/>
      <c r="AL330" s="44"/>
      <c r="AM330" s="44"/>
      <c r="AN330" s="44"/>
      <c r="AO330" s="44"/>
      <c r="AP330" s="44"/>
      <c r="AQ330" s="44"/>
      <c r="AR330" s="44"/>
      <c r="AS330" s="44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44"/>
      <c r="C331" s="44"/>
      <c r="D331" s="39"/>
      <c r="E331" s="39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  <c r="AB331" s="44"/>
      <c r="AC331" s="44"/>
      <c r="AD331" s="44"/>
      <c r="AE331" s="44"/>
      <c r="AF331" s="44"/>
      <c r="AG331" s="44"/>
      <c r="AH331" s="44"/>
      <c r="AI331" s="44"/>
      <c r="AJ331" s="44"/>
      <c r="AK331" s="44"/>
      <c r="AL331" s="44"/>
      <c r="AM331" s="44"/>
      <c r="AN331" s="44"/>
      <c r="AO331" s="44"/>
      <c r="AP331" s="44"/>
      <c r="AQ331" s="44"/>
      <c r="AR331" s="44"/>
      <c r="AS331" s="44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44"/>
      <c r="C332" s="44"/>
      <c r="D332" s="39"/>
      <c r="E332" s="39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44"/>
      <c r="AL332" s="44"/>
      <c r="AM332" s="44"/>
      <c r="AN332" s="44"/>
      <c r="AO332" s="44"/>
      <c r="AP332" s="44"/>
      <c r="AQ332" s="44"/>
      <c r="AR332" s="44"/>
      <c r="AS332" s="44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44"/>
      <c r="C333" s="44"/>
      <c r="D333" s="39"/>
      <c r="E333" s="39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44"/>
      <c r="AL333" s="44"/>
      <c r="AM333" s="44"/>
      <c r="AN333" s="44"/>
      <c r="AO333" s="44"/>
      <c r="AP333" s="44"/>
      <c r="AQ333" s="44"/>
      <c r="AR333" s="44"/>
      <c r="AS333" s="44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44"/>
      <c r="C334" s="44"/>
      <c r="D334" s="39"/>
      <c r="E334" s="39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44"/>
      <c r="AL334" s="44"/>
      <c r="AM334" s="44"/>
      <c r="AN334" s="44"/>
      <c r="AO334" s="44"/>
      <c r="AP334" s="44"/>
      <c r="AQ334" s="44"/>
      <c r="AR334" s="44"/>
      <c r="AS334" s="44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44"/>
      <c r="C335" s="44"/>
      <c r="D335" s="39"/>
      <c r="E335" s="39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44"/>
      <c r="AL335" s="44"/>
      <c r="AM335" s="44"/>
      <c r="AN335" s="44"/>
      <c r="AO335" s="44"/>
      <c r="AP335" s="44"/>
      <c r="AQ335" s="44"/>
      <c r="AR335" s="44"/>
      <c r="AS335" s="44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44"/>
      <c r="C336" s="44"/>
      <c r="D336" s="39"/>
      <c r="E336" s="39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44"/>
      <c r="AL336" s="44"/>
      <c r="AM336" s="44"/>
      <c r="AN336" s="44"/>
      <c r="AO336" s="44"/>
      <c r="AP336" s="44"/>
      <c r="AQ336" s="44"/>
      <c r="AR336" s="44"/>
      <c r="AS336" s="44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44"/>
      <c r="C337" s="44"/>
      <c r="D337" s="39"/>
      <c r="E337" s="39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  <c r="AB337" s="44"/>
      <c r="AC337" s="44"/>
      <c r="AD337" s="44"/>
      <c r="AE337" s="44"/>
      <c r="AF337" s="44"/>
      <c r="AG337" s="44"/>
      <c r="AH337" s="44"/>
      <c r="AI337" s="44"/>
      <c r="AJ337" s="44"/>
      <c r="AK337" s="44"/>
      <c r="AL337" s="44"/>
      <c r="AM337" s="44"/>
      <c r="AN337" s="44"/>
      <c r="AO337" s="44"/>
      <c r="AP337" s="44"/>
      <c r="AQ337" s="44"/>
      <c r="AR337" s="44"/>
      <c r="AS337" s="44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44"/>
      <c r="C338" s="44"/>
      <c r="D338" s="39"/>
      <c r="E338" s="39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44"/>
      <c r="AL338" s="44"/>
      <c r="AM338" s="44"/>
      <c r="AN338" s="44"/>
      <c r="AO338" s="44"/>
      <c r="AP338" s="44"/>
      <c r="AQ338" s="44"/>
      <c r="AR338" s="44"/>
      <c r="AS338" s="44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44"/>
      <c r="C339" s="44"/>
      <c r="D339" s="39"/>
      <c r="E339" s="39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44"/>
      <c r="AL339" s="44"/>
      <c r="AM339" s="44"/>
      <c r="AN339" s="44"/>
      <c r="AO339" s="44"/>
      <c r="AP339" s="44"/>
      <c r="AQ339" s="44"/>
      <c r="AR339" s="44"/>
      <c r="AS339" s="44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44"/>
      <c r="C340" s="44"/>
      <c r="D340" s="39"/>
      <c r="E340" s="39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44"/>
      <c r="AL340" s="44"/>
      <c r="AM340" s="44"/>
      <c r="AN340" s="44"/>
      <c r="AO340" s="44"/>
      <c r="AP340" s="44"/>
      <c r="AQ340" s="44"/>
      <c r="AR340" s="44"/>
      <c r="AS340" s="44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44"/>
      <c r="C341" s="44"/>
      <c r="D341" s="39"/>
      <c r="E341" s="39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44"/>
      <c r="AL341" s="44"/>
      <c r="AM341" s="44"/>
      <c r="AN341" s="44"/>
      <c r="AO341" s="44"/>
      <c r="AP341" s="44"/>
      <c r="AQ341" s="44"/>
      <c r="AR341" s="44"/>
      <c r="AS341" s="44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44"/>
      <c r="C342" s="44"/>
      <c r="D342" s="39"/>
      <c r="E342" s="39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44"/>
      <c r="AL342" s="44"/>
      <c r="AM342" s="44"/>
      <c r="AN342" s="44"/>
      <c r="AO342" s="44"/>
      <c r="AP342" s="44"/>
      <c r="AQ342" s="44"/>
      <c r="AR342" s="44"/>
      <c r="AS342" s="44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44"/>
      <c r="C343" s="44"/>
      <c r="D343" s="39"/>
      <c r="E343" s="39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44"/>
      <c r="AL343" s="44"/>
      <c r="AM343" s="44"/>
      <c r="AN343" s="44"/>
      <c r="AO343" s="44"/>
      <c r="AP343" s="44"/>
      <c r="AQ343" s="44"/>
      <c r="AR343" s="44"/>
      <c r="AS343" s="44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44"/>
      <c r="C344" s="44"/>
      <c r="D344" s="39"/>
      <c r="E344" s="39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44"/>
      <c r="AL344" s="44"/>
      <c r="AM344" s="44"/>
      <c r="AN344" s="44"/>
      <c r="AO344" s="44"/>
      <c r="AP344" s="44"/>
      <c r="AQ344" s="44"/>
      <c r="AR344" s="44"/>
      <c r="AS344" s="44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44"/>
      <c r="C345" s="44"/>
      <c r="D345" s="39"/>
      <c r="E345" s="39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44"/>
      <c r="AL345" s="44"/>
      <c r="AM345" s="44"/>
      <c r="AN345" s="44"/>
      <c r="AO345" s="44"/>
      <c r="AP345" s="44"/>
      <c r="AQ345" s="44"/>
      <c r="AR345" s="44"/>
      <c r="AS345" s="44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44"/>
      <c r="C346" s="44"/>
      <c r="D346" s="39"/>
      <c r="E346" s="39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44"/>
      <c r="AL346" s="44"/>
      <c r="AM346" s="44"/>
      <c r="AN346" s="44"/>
      <c r="AO346" s="44"/>
      <c r="AP346" s="44"/>
      <c r="AQ346" s="44"/>
      <c r="AR346" s="44"/>
      <c r="AS346" s="44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44"/>
      <c r="C347" s="44"/>
      <c r="D347" s="39"/>
      <c r="E347" s="39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44"/>
      <c r="AL347" s="44"/>
      <c r="AM347" s="44"/>
      <c r="AN347" s="44"/>
      <c r="AO347" s="44"/>
      <c r="AP347" s="44"/>
      <c r="AQ347" s="44"/>
      <c r="AR347" s="44"/>
      <c r="AS347" s="44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44"/>
      <c r="C348" s="44"/>
      <c r="D348" s="39"/>
      <c r="E348" s="39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  <c r="AB348" s="44"/>
      <c r="AC348" s="44"/>
      <c r="AD348" s="44"/>
      <c r="AE348" s="44"/>
      <c r="AF348" s="44"/>
      <c r="AG348" s="44"/>
      <c r="AH348" s="44"/>
      <c r="AI348" s="44"/>
      <c r="AJ348" s="44"/>
      <c r="AK348" s="44"/>
      <c r="AL348" s="44"/>
      <c r="AM348" s="44"/>
      <c r="AN348" s="44"/>
      <c r="AO348" s="44"/>
      <c r="AP348" s="44"/>
      <c r="AQ348" s="44"/>
      <c r="AR348" s="44"/>
      <c r="AS348" s="44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44"/>
      <c r="C349" s="44"/>
      <c r="D349" s="39"/>
      <c r="E349" s="39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44"/>
      <c r="AL349" s="44"/>
      <c r="AM349" s="44"/>
      <c r="AN349" s="44"/>
      <c r="AO349" s="44"/>
      <c r="AP349" s="44"/>
      <c r="AQ349" s="44"/>
      <c r="AR349" s="44"/>
      <c r="AS349" s="44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44"/>
      <c r="C350" s="44"/>
      <c r="D350" s="39"/>
      <c r="E350" s="39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  <c r="AB350" s="44"/>
      <c r="AC350" s="44"/>
      <c r="AD350" s="44"/>
      <c r="AE350" s="44"/>
      <c r="AF350" s="44"/>
      <c r="AG350" s="44"/>
      <c r="AH350" s="44"/>
      <c r="AI350" s="44"/>
      <c r="AJ350" s="44"/>
      <c r="AK350" s="44"/>
      <c r="AL350" s="44"/>
      <c r="AM350" s="44"/>
      <c r="AN350" s="44"/>
      <c r="AO350" s="44"/>
      <c r="AP350" s="44"/>
      <c r="AQ350" s="44"/>
      <c r="AR350" s="44"/>
      <c r="AS350" s="44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44"/>
      <c r="C351" s="44"/>
      <c r="D351" s="39"/>
      <c r="E351" s="39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44"/>
      <c r="AL351" s="44"/>
      <c r="AM351" s="44"/>
      <c r="AN351" s="44"/>
      <c r="AO351" s="44"/>
      <c r="AP351" s="44"/>
      <c r="AQ351" s="44"/>
      <c r="AR351" s="44"/>
      <c r="AS351" s="44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44"/>
      <c r="C352" s="44"/>
      <c r="D352" s="39"/>
      <c r="E352" s="39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44"/>
      <c r="AL352" s="44"/>
      <c r="AM352" s="44"/>
      <c r="AN352" s="44"/>
      <c r="AO352" s="44"/>
      <c r="AP352" s="44"/>
      <c r="AQ352" s="44"/>
      <c r="AR352" s="44"/>
      <c r="AS352" s="44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44"/>
      <c r="C353" s="44"/>
      <c r="D353" s="39"/>
      <c r="E353" s="39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44"/>
      <c r="AL353" s="44"/>
      <c r="AM353" s="44"/>
      <c r="AN353" s="44"/>
      <c r="AO353" s="44"/>
      <c r="AP353" s="44"/>
      <c r="AQ353" s="44"/>
      <c r="AR353" s="44"/>
      <c r="AS353" s="44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44"/>
      <c r="C354" s="44"/>
      <c r="D354" s="39"/>
      <c r="E354" s="39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44"/>
      <c r="AL354" s="44"/>
      <c r="AM354" s="44"/>
      <c r="AN354" s="44"/>
      <c r="AO354" s="44"/>
      <c r="AP354" s="44"/>
      <c r="AQ354" s="44"/>
      <c r="AR354" s="44"/>
      <c r="AS354" s="44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44"/>
      <c r="C355" s="44"/>
      <c r="D355" s="39"/>
      <c r="E355" s="39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44"/>
      <c r="AL355" s="44"/>
      <c r="AM355" s="44"/>
      <c r="AN355" s="44"/>
      <c r="AO355" s="44"/>
      <c r="AP355" s="44"/>
      <c r="AQ355" s="44"/>
      <c r="AR355" s="44"/>
      <c r="AS355" s="44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44"/>
      <c r="C356" s="44"/>
      <c r="D356" s="39"/>
      <c r="E356" s="39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44"/>
      <c r="AL356" s="44"/>
      <c r="AM356" s="44"/>
      <c r="AN356" s="44"/>
      <c r="AO356" s="44"/>
      <c r="AP356" s="44"/>
      <c r="AQ356" s="44"/>
      <c r="AR356" s="44"/>
      <c r="AS356" s="44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44"/>
      <c r="C357" s="44"/>
      <c r="D357" s="39"/>
      <c r="E357" s="39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44"/>
      <c r="AL357" s="44"/>
      <c r="AM357" s="44"/>
      <c r="AN357" s="44"/>
      <c r="AO357" s="44"/>
      <c r="AP357" s="44"/>
      <c r="AQ357" s="44"/>
      <c r="AR357" s="44"/>
      <c r="AS357" s="44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44"/>
      <c r="C358" s="44"/>
      <c r="D358" s="39"/>
      <c r="E358" s="39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44"/>
      <c r="AL358" s="44"/>
      <c r="AM358" s="44"/>
      <c r="AN358" s="44"/>
      <c r="AO358" s="44"/>
      <c r="AP358" s="44"/>
      <c r="AQ358" s="44"/>
      <c r="AR358" s="44"/>
      <c r="AS358" s="44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44"/>
      <c r="C359" s="44"/>
      <c r="D359" s="39"/>
      <c r="E359" s="39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  <c r="AA359" s="44"/>
      <c r="AB359" s="44"/>
      <c r="AC359" s="44"/>
      <c r="AD359" s="44"/>
      <c r="AE359" s="44"/>
      <c r="AF359" s="44"/>
      <c r="AG359" s="44"/>
      <c r="AH359" s="44"/>
      <c r="AI359" s="44"/>
      <c r="AJ359" s="44"/>
      <c r="AK359" s="44"/>
      <c r="AL359" s="44"/>
      <c r="AM359" s="44"/>
      <c r="AN359" s="44"/>
      <c r="AO359" s="44"/>
      <c r="AP359" s="44"/>
      <c r="AQ359" s="44"/>
      <c r="AR359" s="44"/>
      <c r="AS359" s="44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44"/>
      <c r="C360" s="44"/>
      <c r="D360" s="39"/>
      <c r="E360" s="39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44"/>
      <c r="AL360" s="44"/>
      <c r="AM360" s="44"/>
      <c r="AN360" s="44"/>
      <c r="AO360" s="44"/>
      <c r="AP360" s="44"/>
      <c r="AQ360" s="44"/>
      <c r="AR360" s="44"/>
      <c r="AS360" s="44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44"/>
      <c r="C361" s="44"/>
      <c r="D361" s="39"/>
      <c r="E361" s="39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  <c r="AA361" s="44"/>
      <c r="AB361" s="44"/>
      <c r="AC361" s="44"/>
      <c r="AD361" s="44"/>
      <c r="AE361" s="44"/>
      <c r="AF361" s="44"/>
      <c r="AG361" s="44"/>
      <c r="AH361" s="44"/>
      <c r="AI361" s="44"/>
      <c r="AJ361" s="44"/>
      <c r="AK361" s="44"/>
      <c r="AL361" s="44"/>
      <c r="AM361" s="44"/>
      <c r="AN361" s="44"/>
      <c r="AO361" s="44"/>
      <c r="AP361" s="44"/>
      <c r="AQ361" s="44"/>
      <c r="AR361" s="44"/>
      <c r="AS361" s="44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44"/>
      <c r="C362" s="44"/>
      <c r="D362" s="39"/>
      <c r="E362" s="39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  <c r="AA362" s="44"/>
      <c r="AB362" s="44"/>
      <c r="AC362" s="44"/>
      <c r="AD362" s="44"/>
      <c r="AE362" s="44"/>
      <c r="AF362" s="44"/>
      <c r="AG362" s="44"/>
      <c r="AH362" s="44"/>
      <c r="AI362" s="44"/>
      <c r="AJ362" s="44"/>
      <c r="AK362" s="44"/>
      <c r="AL362" s="44"/>
      <c r="AM362" s="44"/>
      <c r="AN362" s="44"/>
      <c r="AO362" s="44"/>
      <c r="AP362" s="44"/>
      <c r="AQ362" s="44"/>
      <c r="AR362" s="44"/>
      <c r="AS362" s="44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44"/>
      <c r="C363" s="44"/>
      <c r="D363" s="39"/>
      <c r="E363" s="39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  <c r="AA363" s="44"/>
      <c r="AB363" s="44"/>
      <c r="AC363" s="44"/>
      <c r="AD363" s="44"/>
      <c r="AE363" s="44"/>
      <c r="AF363" s="44"/>
      <c r="AG363" s="44"/>
      <c r="AH363" s="44"/>
      <c r="AI363" s="44"/>
      <c r="AJ363" s="44"/>
      <c r="AK363" s="44"/>
      <c r="AL363" s="44"/>
      <c r="AM363" s="44"/>
      <c r="AN363" s="44"/>
      <c r="AO363" s="44"/>
      <c r="AP363" s="44"/>
      <c r="AQ363" s="44"/>
      <c r="AR363" s="44"/>
      <c r="AS363" s="44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44"/>
      <c r="C364" s="44"/>
      <c r="D364" s="39"/>
      <c r="E364" s="39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44"/>
      <c r="AL364" s="44"/>
      <c r="AM364" s="44"/>
      <c r="AN364" s="44"/>
      <c r="AO364" s="44"/>
      <c r="AP364" s="44"/>
      <c r="AQ364" s="44"/>
      <c r="AR364" s="44"/>
      <c r="AS364" s="44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44"/>
      <c r="C365" s="44"/>
      <c r="D365" s="39"/>
      <c r="E365" s="39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44"/>
      <c r="AL365" s="44"/>
      <c r="AM365" s="44"/>
      <c r="AN365" s="44"/>
      <c r="AO365" s="44"/>
      <c r="AP365" s="44"/>
      <c r="AQ365" s="44"/>
      <c r="AR365" s="44"/>
      <c r="AS365" s="44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44"/>
      <c r="C366" s="44"/>
      <c r="D366" s="39"/>
      <c r="E366" s="39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44"/>
      <c r="AL366" s="44"/>
      <c r="AM366" s="44"/>
      <c r="AN366" s="44"/>
      <c r="AO366" s="44"/>
      <c r="AP366" s="44"/>
      <c r="AQ366" s="44"/>
      <c r="AR366" s="44"/>
      <c r="AS366" s="44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44"/>
      <c r="C367" s="44"/>
      <c r="D367" s="39"/>
      <c r="E367" s="39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  <c r="AA367" s="44"/>
      <c r="AB367" s="44"/>
      <c r="AC367" s="44"/>
      <c r="AD367" s="44"/>
      <c r="AE367" s="44"/>
      <c r="AF367" s="44"/>
      <c r="AG367" s="44"/>
      <c r="AH367" s="44"/>
      <c r="AI367" s="44"/>
      <c r="AJ367" s="44"/>
      <c r="AK367" s="44"/>
      <c r="AL367" s="44"/>
      <c r="AM367" s="44"/>
      <c r="AN367" s="44"/>
      <c r="AO367" s="44"/>
      <c r="AP367" s="44"/>
      <c r="AQ367" s="44"/>
      <c r="AR367" s="44"/>
      <c r="AS367" s="44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44"/>
      <c r="C368" s="44"/>
      <c r="D368" s="39"/>
      <c r="E368" s="39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44"/>
      <c r="AL368" s="44"/>
      <c r="AM368" s="44"/>
      <c r="AN368" s="44"/>
      <c r="AO368" s="44"/>
      <c r="AP368" s="44"/>
      <c r="AQ368" s="44"/>
      <c r="AR368" s="44"/>
      <c r="AS368" s="44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44"/>
      <c r="C369" s="44"/>
      <c r="D369" s="39"/>
      <c r="E369" s="39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  <c r="AA369" s="44"/>
      <c r="AB369" s="44"/>
      <c r="AC369" s="44"/>
      <c r="AD369" s="44"/>
      <c r="AE369" s="44"/>
      <c r="AF369" s="44"/>
      <c r="AG369" s="44"/>
      <c r="AH369" s="44"/>
      <c r="AI369" s="44"/>
      <c r="AJ369" s="44"/>
      <c r="AK369" s="44"/>
      <c r="AL369" s="44"/>
      <c r="AM369" s="44"/>
      <c r="AN369" s="44"/>
      <c r="AO369" s="44"/>
      <c r="AP369" s="44"/>
      <c r="AQ369" s="44"/>
      <c r="AR369" s="44"/>
      <c r="AS369" s="44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44"/>
      <c r="C370" s="44"/>
      <c r="D370" s="39"/>
      <c r="E370" s="39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44"/>
      <c r="AL370" s="44"/>
      <c r="AM370" s="44"/>
      <c r="AN370" s="44"/>
      <c r="AO370" s="44"/>
      <c r="AP370" s="44"/>
      <c r="AQ370" s="44"/>
      <c r="AR370" s="44"/>
      <c r="AS370" s="44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44"/>
      <c r="C371" s="44"/>
      <c r="D371" s="39"/>
      <c r="E371" s="39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  <c r="AA371" s="44"/>
      <c r="AB371" s="44"/>
      <c r="AC371" s="44"/>
      <c r="AD371" s="44"/>
      <c r="AE371" s="44"/>
      <c r="AF371" s="44"/>
      <c r="AG371" s="44"/>
      <c r="AH371" s="44"/>
      <c r="AI371" s="44"/>
      <c r="AJ371" s="44"/>
      <c r="AK371" s="44"/>
      <c r="AL371" s="44"/>
      <c r="AM371" s="44"/>
      <c r="AN371" s="44"/>
      <c r="AO371" s="44"/>
      <c r="AP371" s="44"/>
      <c r="AQ371" s="44"/>
      <c r="AR371" s="44"/>
      <c r="AS371" s="44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44"/>
      <c r="C372" s="44"/>
      <c r="D372" s="39"/>
      <c r="E372" s="39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44"/>
      <c r="AL372" s="44"/>
      <c r="AM372" s="44"/>
      <c r="AN372" s="44"/>
      <c r="AO372" s="44"/>
      <c r="AP372" s="44"/>
      <c r="AQ372" s="44"/>
      <c r="AR372" s="44"/>
      <c r="AS372" s="44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44"/>
      <c r="C373" s="44"/>
      <c r="D373" s="39"/>
      <c r="E373" s="39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  <c r="AA373" s="44"/>
      <c r="AB373" s="44"/>
      <c r="AC373" s="44"/>
      <c r="AD373" s="44"/>
      <c r="AE373" s="44"/>
      <c r="AF373" s="44"/>
      <c r="AG373" s="44"/>
      <c r="AH373" s="44"/>
      <c r="AI373" s="44"/>
      <c r="AJ373" s="44"/>
      <c r="AK373" s="44"/>
      <c r="AL373" s="44"/>
      <c r="AM373" s="44"/>
      <c r="AN373" s="44"/>
      <c r="AO373" s="44"/>
      <c r="AP373" s="44"/>
      <c r="AQ373" s="44"/>
      <c r="AR373" s="44"/>
      <c r="AS373" s="44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44"/>
      <c r="C374" s="44"/>
      <c r="D374" s="39"/>
      <c r="E374" s="39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44"/>
      <c r="AL374" s="44"/>
      <c r="AM374" s="44"/>
      <c r="AN374" s="44"/>
      <c r="AO374" s="44"/>
      <c r="AP374" s="44"/>
      <c r="AQ374" s="44"/>
      <c r="AR374" s="44"/>
      <c r="AS374" s="44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44"/>
      <c r="C375" s="44"/>
      <c r="D375" s="39"/>
      <c r="E375" s="39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  <c r="AA375" s="44"/>
      <c r="AB375" s="44"/>
      <c r="AC375" s="44"/>
      <c r="AD375" s="44"/>
      <c r="AE375" s="44"/>
      <c r="AF375" s="44"/>
      <c r="AG375" s="44"/>
      <c r="AH375" s="44"/>
      <c r="AI375" s="44"/>
      <c r="AJ375" s="44"/>
      <c r="AK375" s="44"/>
      <c r="AL375" s="44"/>
      <c r="AM375" s="44"/>
      <c r="AN375" s="44"/>
      <c r="AO375" s="44"/>
      <c r="AP375" s="44"/>
      <c r="AQ375" s="44"/>
      <c r="AR375" s="44"/>
      <c r="AS375" s="44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44"/>
      <c r="C376" s="44"/>
      <c r="D376" s="39"/>
      <c r="E376" s="39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44"/>
      <c r="AL376" s="44"/>
      <c r="AM376" s="44"/>
      <c r="AN376" s="44"/>
      <c r="AO376" s="44"/>
      <c r="AP376" s="44"/>
      <c r="AQ376" s="44"/>
      <c r="AR376" s="44"/>
      <c r="AS376" s="44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44"/>
      <c r="C377" s="44"/>
      <c r="D377" s="39"/>
      <c r="E377" s="39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  <c r="AA377" s="44"/>
      <c r="AB377" s="44"/>
      <c r="AC377" s="44"/>
      <c r="AD377" s="44"/>
      <c r="AE377" s="44"/>
      <c r="AF377" s="44"/>
      <c r="AG377" s="44"/>
      <c r="AH377" s="44"/>
      <c r="AI377" s="44"/>
      <c r="AJ377" s="44"/>
      <c r="AK377" s="44"/>
      <c r="AL377" s="44"/>
      <c r="AM377" s="44"/>
      <c r="AN377" s="44"/>
      <c r="AO377" s="44"/>
      <c r="AP377" s="44"/>
      <c r="AQ377" s="44"/>
      <c r="AR377" s="44"/>
      <c r="AS377" s="44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44"/>
      <c r="C378" s="44"/>
      <c r="D378" s="39"/>
      <c r="E378" s="39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44"/>
      <c r="AL378" s="44"/>
      <c r="AM378" s="44"/>
      <c r="AN378" s="44"/>
      <c r="AO378" s="44"/>
      <c r="AP378" s="44"/>
      <c r="AQ378" s="44"/>
      <c r="AR378" s="44"/>
      <c r="AS378" s="44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44"/>
      <c r="C379" s="44"/>
      <c r="D379" s="39"/>
      <c r="E379" s="39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  <c r="AA379" s="44"/>
      <c r="AB379" s="44"/>
      <c r="AC379" s="44"/>
      <c r="AD379" s="44"/>
      <c r="AE379" s="44"/>
      <c r="AF379" s="44"/>
      <c r="AG379" s="44"/>
      <c r="AH379" s="44"/>
      <c r="AI379" s="44"/>
      <c r="AJ379" s="44"/>
      <c r="AK379" s="44"/>
      <c r="AL379" s="44"/>
      <c r="AM379" s="44"/>
      <c r="AN379" s="44"/>
      <c r="AO379" s="44"/>
      <c r="AP379" s="44"/>
      <c r="AQ379" s="44"/>
      <c r="AR379" s="44"/>
      <c r="AS379" s="44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44"/>
      <c r="C380" s="44"/>
      <c r="D380" s="39"/>
      <c r="E380" s="39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44"/>
      <c r="AL380" s="44"/>
      <c r="AM380" s="44"/>
      <c r="AN380" s="44"/>
      <c r="AO380" s="44"/>
      <c r="AP380" s="44"/>
      <c r="AQ380" s="44"/>
      <c r="AR380" s="44"/>
      <c r="AS380" s="44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44"/>
      <c r="C381" s="44"/>
      <c r="D381" s="39"/>
      <c r="E381" s="39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  <c r="AA381" s="44"/>
      <c r="AB381" s="44"/>
      <c r="AC381" s="44"/>
      <c r="AD381" s="44"/>
      <c r="AE381" s="44"/>
      <c r="AF381" s="44"/>
      <c r="AG381" s="44"/>
      <c r="AH381" s="44"/>
      <c r="AI381" s="44"/>
      <c r="AJ381" s="44"/>
      <c r="AK381" s="44"/>
      <c r="AL381" s="44"/>
      <c r="AM381" s="44"/>
      <c r="AN381" s="44"/>
      <c r="AO381" s="44"/>
      <c r="AP381" s="44"/>
      <c r="AQ381" s="44"/>
      <c r="AR381" s="44"/>
      <c r="AS381" s="44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44"/>
      <c r="C382" s="44"/>
      <c r="D382" s="39"/>
      <c r="E382" s="39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44"/>
      <c r="AL382" s="44"/>
      <c r="AM382" s="44"/>
      <c r="AN382" s="44"/>
      <c r="AO382" s="44"/>
      <c r="AP382" s="44"/>
      <c r="AQ382" s="44"/>
      <c r="AR382" s="44"/>
      <c r="AS382" s="44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44"/>
      <c r="C383" s="44"/>
      <c r="D383" s="39"/>
      <c r="E383" s="39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  <c r="AA383" s="44"/>
      <c r="AB383" s="44"/>
      <c r="AC383" s="44"/>
      <c r="AD383" s="44"/>
      <c r="AE383" s="44"/>
      <c r="AF383" s="44"/>
      <c r="AG383" s="44"/>
      <c r="AH383" s="44"/>
      <c r="AI383" s="44"/>
      <c r="AJ383" s="44"/>
      <c r="AK383" s="44"/>
      <c r="AL383" s="44"/>
      <c r="AM383" s="44"/>
      <c r="AN383" s="44"/>
      <c r="AO383" s="44"/>
      <c r="AP383" s="44"/>
      <c r="AQ383" s="44"/>
      <c r="AR383" s="44"/>
      <c r="AS383" s="44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44"/>
      <c r="C384" s="44"/>
      <c r="D384" s="39"/>
      <c r="E384" s="39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44"/>
      <c r="AL384" s="44"/>
      <c r="AM384" s="44"/>
      <c r="AN384" s="44"/>
      <c r="AO384" s="44"/>
      <c r="AP384" s="44"/>
      <c r="AQ384" s="44"/>
      <c r="AR384" s="44"/>
      <c r="AS384" s="44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44"/>
      <c r="C385" s="44"/>
      <c r="D385" s="39"/>
      <c r="E385" s="39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44"/>
      <c r="AL385" s="44"/>
      <c r="AM385" s="44"/>
      <c r="AN385" s="44"/>
      <c r="AO385" s="44"/>
      <c r="AP385" s="44"/>
      <c r="AQ385" s="44"/>
      <c r="AR385" s="44"/>
      <c r="AS385" s="44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44"/>
      <c r="C386" s="44"/>
      <c r="D386" s="39"/>
      <c r="E386" s="39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44"/>
      <c r="AL386" s="44"/>
      <c r="AM386" s="44"/>
      <c r="AN386" s="44"/>
      <c r="AO386" s="44"/>
      <c r="AP386" s="44"/>
      <c r="AQ386" s="44"/>
      <c r="AR386" s="44"/>
      <c r="AS386" s="44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44"/>
      <c r="C387" s="44"/>
      <c r="D387" s="39"/>
      <c r="E387" s="39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  <c r="AA387" s="44"/>
      <c r="AB387" s="44"/>
      <c r="AC387" s="44"/>
      <c r="AD387" s="44"/>
      <c r="AE387" s="44"/>
      <c r="AF387" s="44"/>
      <c r="AG387" s="44"/>
      <c r="AH387" s="44"/>
      <c r="AI387" s="44"/>
      <c r="AJ387" s="44"/>
      <c r="AK387" s="44"/>
      <c r="AL387" s="44"/>
      <c r="AM387" s="44"/>
      <c r="AN387" s="44"/>
      <c r="AO387" s="44"/>
      <c r="AP387" s="44"/>
      <c r="AQ387" s="44"/>
      <c r="AR387" s="44"/>
      <c r="AS387" s="44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44"/>
      <c r="C388" s="44"/>
      <c r="D388" s="39"/>
      <c r="E388" s="39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44"/>
      <c r="AL388" s="44"/>
      <c r="AM388" s="44"/>
      <c r="AN388" s="44"/>
      <c r="AO388" s="44"/>
      <c r="AP388" s="44"/>
      <c r="AQ388" s="44"/>
      <c r="AR388" s="44"/>
      <c r="AS388" s="44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44"/>
      <c r="C389" s="44"/>
      <c r="D389" s="39"/>
      <c r="E389" s="39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44"/>
      <c r="AL389" s="44"/>
      <c r="AM389" s="44"/>
      <c r="AN389" s="44"/>
      <c r="AO389" s="44"/>
      <c r="AP389" s="44"/>
      <c r="AQ389" s="44"/>
      <c r="AR389" s="44"/>
      <c r="AS389" s="44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44"/>
      <c r="C390" s="44"/>
      <c r="D390" s="39"/>
      <c r="E390" s="39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44"/>
      <c r="AL390" s="44"/>
      <c r="AM390" s="44"/>
      <c r="AN390" s="44"/>
      <c r="AO390" s="44"/>
      <c r="AP390" s="44"/>
      <c r="AQ390" s="44"/>
      <c r="AR390" s="44"/>
      <c r="AS390" s="44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44"/>
      <c r="C391" s="44"/>
      <c r="D391" s="39"/>
      <c r="E391" s="39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  <c r="AA391" s="44"/>
      <c r="AB391" s="44"/>
      <c r="AC391" s="44"/>
      <c r="AD391" s="44"/>
      <c r="AE391" s="44"/>
      <c r="AF391" s="44"/>
      <c r="AG391" s="44"/>
      <c r="AH391" s="44"/>
      <c r="AI391" s="44"/>
      <c r="AJ391" s="44"/>
      <c r="AK391" s="44"/>
      <c r="AL391" s="44"/>
      <c r="AM391" s="44"/>
      <c r="AN391" s="44"/>
      <c r="AO391" s="44"/>
      <c r="AP391" s="44"/>
      <c r="AQ391" s="44"/>
      <c r="AR391" s="44"/>
      <c r="AS391" s="44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44"/>
      <c r="C392" s="44"/>
      <c r="D392" s="39"/>
      <c r="E392" s="39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44"/>
      <c r="AL392" s="44"/>
      <c r="AM392" s="44"/>
      <c r="AN392" s="44"/>
      <c r="AO392" s="44"/>
      <c r="AP392" s="44"/>
      <c r="AQ392" s="44"/>
      <c r="AR392" s="44"/>
      <c r="AS392" s="44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44"/>
      <c r="C393" s="44"/>
      <c r="D393" s="39"/>
      <c r="E393" s="39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  <c r="AA393" s="44"/>
      <c r="AB393" s="44"/>
      <c r="AC393" s="44"/>
      <c r="AD393" s="44"/>
      <c r="AE393" s="44"/>
      <c r="AF393" s="44"/>
      <c r="AG393" s="44"/>
      <c r="AH393" s="44"/>
      <c r="AI393" s="44"/>
      <c r="AJ393" s="44"/>
      <c r="AK393" s="44"/>
      <c r="AL393" s="44"/>
      <c r="AM393" s="44"/>
      <c r="AN393" s="44"/>
      <c r="AO393" s="44"/>
      <c r="AP393" s="44"/>
      <c r="AQ393" s="44"/>
      <c r="AR393" s="44"/>
      <c r="AS393" s="44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44"/>
      <c r="C394" s="44"/>
      <c r="D394" s="39"/>
      <c r="E394" s="39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44"/>
      <c r="AL394" s="44"/>
      <c r="AM394" s="44"/>
      <c r="AN394" s="44"/>
      <c r="AO394" s="44"/>
      <c r="AP394" s="44"/>
      <c r="AQ394" s="44"/>
      <c r="AR394" s="44"/>
      <c r="AS394" s="44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44"/>
      <c r="C395" s="44"/>
      <c r="D395" s="39"/>
      <c r="E395" s="39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  <c r="AA395" s="44"/>
      <c r="AB395" s="44"/>
      <c r="AC395" s="44"/>
      <c r="AD395" s="44"/>
      <c r="AE395" s="44"/>
      <c r="AF395" s="44"/>
      <c r="AG395" s="44"/>
      <c r="AH395" s="44"/>
      <c r="AI395" s="44"/>
      <c r="AJ395" s="44"/>
      <c r="AK395" s="44"/>
      <c r="AL395" s="44"/>
      <c r="AM395" s="44"/>
      <c r="AN395" s="44"/>
      <c r="AO395" s="44"/>
      <c r="AP395" s="44"/>
      <c r="AQ395" s="44"/>
      <c r="AR395" s="44"/>
      <c r="AS395" s="44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44"/>
      <c r="C396" s="44"/>
      <c r="D396" s="39"/>
      <c r="E396" s="39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44"/>
      <c r="AL396" s="44"/>
      <c r="AM396" s="44"/>
      <c r="AN396" s="44"/>
      <c r="AO396" s="44"/>
      <c r="AP396" s="44"/>
      <c r="AQ396" s="44"/>
      <c r="AR396" s="44"/>
      <c r="AS396" s="44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44"/>
      <c r="C397" s="44"/>
      <c r="D397" s="39"/>
      <c r="E397" s="39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44"/>
      <c r="AL397" s="44"/>
      <c r="AM397" s="44"/>
      <c r="AN397" s="44"/>
      <c r="AO397" s="44"/>
      <c r="AP397" s="44"/>
      <c r="AQ397" s="44"/>
      <c r="AR397" s="44"/>
      <c r="AS397" s="44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44"/>
      <c r="C398" s="44"/>
      <c r="D398" s="39"/>
      <c r="E398" s="39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44"/>
      <c r="AL398" s="44"/>
      <c r="AM398" s="44"/>
      <c r="AN398" s="44"/>
      <c r="AO398" s="44"/>
      <c r="AP398" s="44"/>
      <c r="AQ398" s="44"/>
      <c r="AR398" s="44"/>
      <c r="AS398" s="44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44"/>
      <c r="C399" s="44"/>
      <c r="D399" s="39"/>
      <c r="E399" s="39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  <c r="AA399" s="44"/>
      <c r="AB399" s="44"/>
      <c r="AC399" s="44"/>
      <c r="AD399" s="44"/>
      <c r="AE399" s="44"/>
      <c r="AF399" s="44"/>
      <c r="AG399" s="44"/>
      <c r="AH399" s="44"/>
      <c r="AI399" s="44"/>
      <c r="AJ399" s="44"/>
      <c r="AK399" s="44"/>
      <c r="AL399" s="44"/>
      <c r="AM399" s="44"/>
      <c r="AN399" s="44"/>
      <c r="AO399" s="44"/>
      <c r="AP399" s="44"/>
      <c r="AQ399" s="44"/>
      <c r="AR399" s="44"/>
      <c r="AS399" s="44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44"/>
      <c r="C400" s="44"/>
      <c r="D400" s="39"/>
      <c r="E400" s="39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44"/>
      <c r="AL400" s="44"/>
      <c r="AM400" s="44"/>
      <c r="AN400" s="44"/>
      <c r="AO400" s="44"/>
      <c r="AP400" s="44"/>
      <c r="AQ400" s="44"/>
      <c r="AR400" s="44"/>
      <c r="AS400" s="44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44"/>
      <c r="C401" s="44"/>
      <c r="D401" s="39"/>
      <c r="E401" s="39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  <c r="AA401" s="44"/>
      <c r="AB401" s="44"/>
      <c r="AC401" s="44"/>
      <c r="AD401" s="44"/>
      <c r="AE401" s="44"/>
      <c r="AF401" s="44"/>
      <c r="AG401" s="44"/>
      <c r="AH401" s="44"/>
      <c r="AI401" s="44"/>
      <c r="AJ401" s="44"/>
      <c r="AK401" s="44"/>
      <c r="AL401" s="44"/>
      <c r="AM401" s="44"/>
      <c r="AN401" s="44"/>
      <c r="AO401" s="44"/>
      <c r="AP401" s="44"/>
      <c r="AQ401" s="44"/>
      <c r="AR401" s="44"/>
      <c r="AS401" s="44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44"/>
      <c r="C402" s="44"/>
      <c r="D402" s="39"/>
      <c r="E402" s="39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44"/>
      <c r="C403" s="44"/>
      <c r="D403" s="39"/>
      <c r="E403" s="39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  <c r="AA403" s="44"/>
      <c r="AB403" s="44"/>
      <c r="AC403" s="44"/>
      <c r="AD403" s="44"/>
      <c r="AE403" s="44"/>
      <c r="AF403" s="44"/>
      <c r="AG403" s="44"/>
      <c r="AH403" s="44"/>
      <c r="AI403" s="44"/>
      <c r="AJ403" s="44"/>
      <c r="AK403" s="44"/>
      <c r="AL403" s="44"/>
      <c r="AM403" s="44"/>
      <c r="AN403" s="44"/>
      <c r="AO403" s="44"/>
      <c r="AP403" s="44"/>
      <c r="AQ403" s="44"/>
      <c r="AR403" s="44"/>
      <c r="AS403" s="44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44"/>
      <c r="C404" s="44"/>
      <c r="D404" s="39"/>
      <c r="E404" s="39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44"/>
      <c r="C405" s="44"/>
      <c r="D405" s="39"/>
      <c r="E405" s="39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  <c r="AA405" s="44"/>
      <c r="AB405" s="44"/>
      <c r="AC405" s="44"/>
      <c r="AD405" s="44"/>
      <c r="AE405" s="44"/>
      <c r="AF405" s="44"/>
      <c r="AG405" s="44"/>
      <c r="AH405" s="44"/>
      <c r="AI405" s="44"/>
      <c r="AJ405" s="44"/>
      <c r="AK405" s="44"/>
      <c r="AL405" s="44"/>
      <c r="AM405" s="44"/>
      <c r="AN405" s="44"/>
      <c r="AO405" s="44"/>
      <c r="AP405" s="44"/>
      <c r="AQ405" s="44"/>
      <c r="AR405" s="44"/>
      <c r="AS405" s="44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44"/>
      <c r="C406" s="44"/>
      <c r="D406" s="39"/>
      <c r="E406" s="39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44"/>
      <c r="AL406" s="44"/>
      <c r="AM406" s="44"/>
      <c r="AN406" s="44"/>
      <c r="AO406" s="44"/>
      <c r="AP406" s="44"/>
      <c r="AQ406" s="44"/>
      <c r="AR406" s="44"/>
      <c r="AS406" s="44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44"/>
      <c r="C407" s="44"/>
      <c r="D407" s="39"/>
      <c r="E407" s="39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  <c r="AA407" s="44"/>
      <c r="AB407" s="44"/>
      <c r="AC407" s="44"/>
      <c r="AD407" s="44"/>
      <c r="AE407" s="44"/>
      <c r="AF407" s="44"/>
      <c r="AG407" s="44"/>
      <c r="AH407" s="44"/>
      <c r="AI407" s="44"/>
      <c r="AJ407" s="44"/>
      <c r="AK407" s="44"/>
      <c r="AL407" s="44"/>
      <c r="AM407" s="44"/>
      <c r="AN407" s="44"/>
      <c r="AO407" s="44"/>
      <c r="AP407" s="44"/>
      <c r="AQ407" s="44"/>
      <c r="AR407" s="44"/>
      <c r="AS407" s="44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44"/>
      <c r="C408" s="44"/>
      <c r="D408" s="39"/>
      <c r="E408" s="39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44"/>
      <c r="AL408" s="44"/>
      <c r="AM408" s="44"/>
      <c r="AN408" s="44"/>
      <c r="AO408" s="44"/>
      <c r="AP408" s="44"/>
      <c r="AQ408" s="44"/>
      <c r="AR408" s="44"/>
      <c r="AS408" s="44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44"/>
      <c r="C409" s="44"/>
      <c r="D409" s="39"/>
      <c r="E409" s="39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  <c r="AA409" s="44"/>
      <c r="AB409" s="44"/>
      <c r="AC409" s="44"/>
      <c r="AD409" s="44"/>
      <c r="AE409" s="44"/>
      <c r="AF409" s="44"/>
      <c r="AG409" s="44"/>
      <c r="AH409" s="44"/>
      <c r="AI409" s="44"/>
      <c r="AJ409" s="44"/>
      <c r="AK409" s="44"/>
      <c r="AL409" s="44"/>
      <c r="AM409" s="44"/>
      <c r="AN409" s="44"/>
      <c r="AO409" s="44"/>
      <c r="AP409" s="44"/>
      <c r="AQ409" s="44"/>
      <c r="AR409" s="44"/>
      <c r="AS409" s="44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44"/>
      <c r="C410" s="44"/>
      <c r="D410" s="39"/>
      <c r="E410" s="39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44"/>
      <c r="AL410" s="44"/>
      <c r="AM410" s="44"/>
      <c r="AN410" s="44"/>
      <c r="AO410" s="44"/>
      <c r="AP410" s="44"/>
      <c r="AQ410" s="44"/>
      <c r="AR410" s="44"/>
      <c r="AS410" s="44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44"/>
      <c r="C411" s="44"/>
      <c r="D411" s="39"/>
      <c r="E411" s="39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44"/>
      <c r="AL411" s="44"/>
      <c r="AM411" s="44"/>
      <c r="AN411" s="44"/>
      <c r="AO411" s="44"/>
      <c r="AP411" s="44"/>
      <c r="AQ411" s="44"/>
      <c r="AR411" s="44"/>
      <c r="AS411" s="44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44"/>
      <c r="C412" s="44"/>
      <c r="D412" s="39"/>
      <c r="E412" s="39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  <c r="AA412" s="44"/>
      <c r="AB412" s="44"/>
      <c r="AC412" s="44"/>
      <c r="AD412" s="44"/>
      <c r="AE412" s="44"/>
      <c r="AF412" s="44"/>
      <c r="AG412" s="44"/>
      <c r="AH412" s="44"/>
      <c r="AI412" s="44"/>
      <c r="AJ412" s="44"/>
      <c r="AK412" s="44"/>
      <c r="AL412" s="44"/>
      <c r="AM412" s="44"/>
      <c r="AN412" s="44"/>
      <c r="AO412" s="44"/>
      <c r="AP412" s="44"/>
      <c r="AQ412" s="44"/>
      <c r="AR412" s="44"/>
      <c r="AS412" s="44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44"/>
      <c r="C413" s="44"/>
      <c r="D413" s="39"/>
      <c r="E413" s="39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44"/>
      <c r="AL413" s="44"/>
      <c r="AM413" s="44"/>
      <c r="AN413" s="44"/>
      <c r="AO413" s="44"/>
      <c r="AP413" s="44"/>
      <c r="AQ413" s="44"/>
      <c r="AR413" s="44"/>
      <c r="AS413" s="44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44"/>
      <c r="C414" s="44"/>
      <c r="D414" s="39"/>
      <c r="E414" s="39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44"/>
      <c r="AL414" s="44"/>
      <c r="AM414" s="44"/>
      <c r="AN414" s="44"/>
      <c r="AO414" s="44"/>
      <c r="AP414" s="44"/>
      <c r="AQ414" s="44"/>
      <c r="AR414" s="44"/>
      <c r="AS414" s="44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44"/>
      <c r="C415" s="44"/>
      <c r="D415" s="39"/>
      <c r="E415" s="39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  <c r="AA415" s="44"/>
      <c r="AB415" s="44"/>
      <c r="AC415" s="44"/>
      <c r="AD415" s="44"/>
      <c r="AE415" s="44"/>
      <c r="AF415" s="44"/>
      <c r="AG415" s="44"/>
      <c r="AH415" s="44"/>
      <c r="AI415" s="44"/>
      <c r="AJ415" s="44"/>
      <c r="AK415" s="44"/>
      <c r="AL415" s="44"/>
      <c r="AM415" s="44"/>
      <c r="AN415" s="44"/>
      <c r="AO415" s="44"/>
      <c r="AP415" s="44"/>
      <c r="AQ415" s="44"/>
      <c r="AR415" s="44"/>
      <c r="AS415" s="44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44"/>
      <c r="C416" s="44"/>
      <c r="D416" s="39"/>
      <c r="E416" s="39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44"/>
      <c r="AL416" s="44"/>
      <c r="AM416" s="44"/>
      <c r="AN416" s="44"/>
      <c r="AO416" s="44"/>
      <c r="AP416" s="44"/>
      <c r="AQ416" s="44"/>
      <c r="AR416" s="44"/>
      <c r="AS416" s="44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44"/>
      <c r="C417" s="44"/>
      <c r="D417" s="39"/>
      <c r="E417" s="39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44"/>
      <c r="AL417" s="44"/>
      <c r="AM417" s="44"/>
      <c r="AN417" s="44"/>
      <c r="AO417" s="44"/>
      <c r="AP417" s="44"/>
      <c r="AQ417" s="44"/>
      <c r="AR417" s="44"/>
      <c r="AS417" s="44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44"/>
      <c r="C418" s="44"/>
      <c r="D418" s="39"/>
      <c r="E418" s="39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44"/>
      <c r="C419" s="44"/>
      <c r="D419" s="39"/>
      <c r="E419" s="39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44"/>
      <c r="AL419" s="44"/>
      <c r="AM419" s="44"/>
      <c r="AN419" s="44"/>
      <c r="AO419" s="44"/>
      <c r="AP419" s="44"/>
      <c r="AQ419" s="44"/>
      <c r="AR419" s="44"/>
      <c r="AS419" s="44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44"/>
      <c r="C420" s="44"/>
      <c r="D420" s="39"/>
      <c r="E420" s="39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44"/>
      <c r="C421" s="44"/>
      <c r="D421" s="39"/>
      <c r="E421" s="39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44"/>
      <c r="AL421" s="44"/>
      <c r="AM421" s="44"/>
      <c r="AN421" s="44"/>
      <c r="AO421" s="44"/>
      <c r="AP421" s="44"/>
      <c r="AQ421" s="44"/>
      <c r="AR421" s="44"/>
      <c r="AS421" s="44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44"/>
      <c r="C422" s="44"/>
      <c r="D422" s="39"/>
      <c r="E422" s="39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  <c r="AA422" s="44"/>
      <c r="AB422" s="44"/>
      <c r="AC422" s="44"/>
      <c r="AD422" s="44"/>
      <c r="AE422" s="44"/>
      <c r="AF422" s="44"/>
      <c r="AG422" s="44"/>
      <c r="AH422" s="44"/>
      <c r="AI422" s="44"/>
      <c r="AJ422" s="44"/>
      <c r="AK422" s="44"/>
      <c r="AL422" s="44"/>
      <c r="AM422" s="44"/>
      <c r="AN422" s="44"/>
      <c r="AO422" s="44"/>
      <c r="AP422" s="44"/>
      <c r="AQ422" s="44"/>
      <c r="AR422" s="44"/>
      <c r="AS422" s="44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44"/>
      <c r="C423" s="44"/>
      <c r="D423" s="39"/>
      <c r="E423" s="39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44"/>
      <c r="AL423" s="44"/>
      <c r="AM423" s="44"/>
      <c r="AN423" s="44"/>
      <c r="AO423" s="44"/>
      <c r="AP423" s="44"/>
      <c r="AQ423" s="44"/>
      <c r="AR423" s="44"/>
      <c r="AS423" s="44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44"/>
      <c r="C424" s="44"/>
      <c r="D424" s="39"/>
      <c r="E424" s="39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  <c r="AA424" s="44"/>
      <c r="AB424" s="44"/>
      <c r="AC424" s="44"/>
      <c r="AD424" s="44"/>
      <c r="AE424" s="44"/>
      <c r="AF424" s="44"/>
      <c r="AG424" s="44"/>
      <c r="AH424" s="44"/>
      <c r="AI424" s="44"/>
      <c r="AJ424" s="44"/>
      <c r="AK424" s="44"/>
      <c r="AL424" s="44"/>
      <c r="AM424" s="44"/>
      <c r="AN424" s="44"/>
      <c r="AO424" s="44"/>
      <c r="AP424" s="44"/>
      <c r="AQ424" s="44"/>
      <c r="AR424" s="44"/>
      <c r="AS424" s="44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44"/>
      <c r="C425" s="44"/>
      <c r="D425" s="39"/>
      <c r="E425" s="39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44"/>
      <c r="C426" s="44"/>
      <c r="D426" s="39"/>
      <c r="E426" s="39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  <c r="AA426" s="44"/>
      <c r="AB426" s="44"/>
      <c r="AC426" s="44"/>
      <c r="AD426" s="44"/>
      <c r="AE426" s="44"/>
      <c r="AF426" s="44"/>
      <c r="AG426" s="44"/>
      <c r="AH426" s="44"/>
      <c r="AI426" s="44"/>
      <c r="AJ426" s="44"/>
      <c r="AK426" s="44"/>
      <c r="AL426" s="44"/>
      <c r="AM426" s="44"/>
      <c r="AN426" s="44"/>
      <c r="AO426" s="44"/>
      <c r="AP426" s="44"/>
      <c r="AQ426" s="44"/>
      <c r="AR426" s="44"/>
      <c r="AS426" s="44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44"/>
      <c r="C427" s="44"/>
      <c r="D427" s="39"/>
      <c r="E427" s="39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44"/>
      <c r="AL427" s="44"/>
      <c r="AM427" s="44"/>
      <c r="AN427" s="44"/>
      <c r="AO427" s="44"/>
      <c r="AP427" s="44"/>
      <c r="AQ427" s="44"/>
      <c r="AR427" s="44"/>
      <c r="AS427" s="44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44"/>
      <c r="C428" s="44"/>
      <c r="D428" s="39"/>
      <c r="E428" s="39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  <c r="AA428" s="44"/>
      <c r="AB428" s="44"/>
      <c r="AC428" s="44"/>
      <c r="AD428" s="44"/>
      <c r="AE428" s="44"/>
      <c r="AF428" s="44"/>
      <c r="AG428" s="44"/>
      <c r="AH428" s="44"/>
      <c r="AI428" s="44"/>
      <c r="AJ428" s="44"/>
      <c r="AK428" s="44"/>
      <c r="AL428" s="44"/>
      <c r="AM428" s="44"/>
      <c r="AN428" s="44"/>
      <c r="AO428" s="44"/>
      <c r="AP428" s="44"/>
      <c r="AQ428" s="44"/>
      <c r="AR428" s="44"/>
      <c r="AS428" s="44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44"/>
      <c r="C429" s="44"/>
      <c r="D429" s="39"/>
      <c r="E429" s="39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44"/>
      <c r="C430" s="44"/>
      <c r="D430" s="39"/>
      <c r="E430" s="39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  <c r="AA430" s="44"/>
      <c r="AB430" s="44"/>
      <c r="AC430" s="44"/>
      <c r="AD430" s="44"/>
      <c r="AE430" s="44"/>
      <c r="AF430" s="44"/>
      <c r="AG430" s="44"/>
      <c r="AH430" s="44"/>
      <c r="AI430" s="44"/>
      <c r="AJ430" s="44"/>
      <c r="AK430" s="44"/>
      <c r="AL430" s="44"/>
      <c r="AM430" s="44"/>
      <c r="AN430" s="44"/>
      <c r="AO430" s="44"/>
      <c r="AP430" s="44"/>
      <c r="AQ430" s="44"/>
      <c r="AR430" s="44"/>
      <c r="AS430" s="44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44"/>
      <c r="C431" s="44"/>
      <c r="D431" s="39"/>
      <c r="E431" s="39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44"/>
      <c r="C432" s="44"/>
      <c r="D432" s="39"/>
      <c r="E432" s="39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  <c r="AA432" s="44"/>
      <c r="AB432" s="44"/>
      <c r="AC432" s="44"/>
      <c r="AD432" s="44"/>
      <c r="AE432" s="44"/>
      <c r="AF432" s="44"/>
      <c r="AG432" s="44"/>
      <c r="AH432" s="44"/>
      <c r="AI432" s="44"/>
      <c r="AJ432" s="44"/>
      <c r="AK432" s="44"/>
      <c r="AL432" s="44"/>
      <c r="AM432" s="44"/>
      <c r="AN432" s="44"/>
      <c r="AO432" s="44"/>
      <c r="AP432" s="44"/>
      <c r="AQ432" s="44"/>
      <c r="AR432" s="44"/>
      <c r="AS432" s="44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44"/>
      <c r="C433" s="44"/>
      <c r="D433" s="39"/>
      <c r="E433" s="39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44"/>
      <c r="AL433" s="44"/>
      <c r="AM433" s="44"/>
      <c r="AN433" s="44"/>
      <c r="AO433" s="44"/>
      <c r="AP433" s="44"/>
      <c r="AQ433" s="44"/>
      <c r="AR433" s="44"/>
      <c r="AS433" s="44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44"/>
      <c r="C434" s="44"/>
      <c r="D434" s="39"/>
      <c r="E434" s="39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44"/>
      <c r="C435" s="44"/>
      <c r="D435" s="39"/>
      <c r="E435" s="39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44"/>
      <c r="AL435" s="44"/>
      <c r="AM435" s="44"/>
      <c r="AN435" s="44"/>
      <c r="AO435" s="44"/>
      <c r="AP435" s="44"/>
      <c r="AQ435" s="44"/>
      <c r="AR435" s="44"/>
      <c r="AS435" s="44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44"/>
      <c r="C436" s="44"/>
      <c r="D436" s="39"/>
      <c r="E436" s="39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44"/>
      <c r="C437" s="44"/>
      <c r="D437" s="39"/>
      <c r="E437" s="39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44"/>
      <c r="AL437" s="44"/>
      <c r="AM437" s="44"/>
      <c r="AN437" s="44"/>
      <c r="AO437" s="44"/>
      <c r="AP437" s="44"/>
      <c r="AQ437" s="44"/>
      <c r="AR437" s="44"/>
      <c r="AS437" s="44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44"/>
      <c r="C438" s="44"/>
      <c r="D438" s="39"/>
      <c r="E438" s="39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  <c r="AA438" s="44"/>
      <c r="AB438" s="44"/>
      <c r="AC438" s="44"/>
      <c r="AD438" s="44"/>
      <c r="AE438" s="44"/>
      <c r="AF438" s="44"/>
      <c r="AG438" s="44"/>
      <c r="AH438" s="44"/>
      <c r="AI438" s="44"/>
      <c r="AJ438" s="44"/>
      <c r="AK438" s="44"/>
      <c r="AL438" s="44"/>
      <c r="AM438" s="44"/>
      <c r="AN438" s="44"/>
      <c r="AO438" s="44"/>
      <c r="AP438" s="44"/>
      <c r="AQ438" s="44"/>
      <c r="AR438" s="44"/>
      <c r="AS438" s="44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44"/>
      <c r="C439" s="44"/>
      <c r="D439" s="39"/>
      <c r="E439" s="39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44"/>
      <c r="C440" s="44"/>
      <c r="D440" s="39"/>
      <c r="E440" s="39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  <c r="AA440" s="44"/>
      <c r="AB440" s="44"/>
      <c r="AC440" s="44"/>
      <c r="AD440" s="44"/>
      <c r="AE440" s="44"/>
      <c r="AF440" s="44"/>
      <c r="AG440" s="44"/>
      <c r="AH440" s="44"/>
      <c r="AI440" s="44"/>
      <c r="AJ440" s="44"/>
      <c r="AK440" s="44"/>
      <c r="AL440" s="44"/>
      <c r="AM440" s="44"/>
      <c r="AN440" s="44"/>
      <c r="AO440" s="44"/>
      <c r="AP440" s="44"/>
      <c r="AQ440" s="44"/>
      <c r="AR440" s="44"/>
      <c r="AS440" s="44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44"/>
      <c r="C441" s="44"/>
      <c r="D441" s="39"/>
      <c r="E441" s="39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44"/>
      <c r="AL441" s="44"/>
      <c r="AM441" s="44"/>
      <c r="AN441" s="44"/>
      <c r="AO441" s="44"/>
      <c r="AP441" s="44"/>
      <c r="AQ441" s="44"/>
      <c r="AR441" s="44"/>
      <c r="AS441" s="44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44"/>
      <c r="C442" s="44"/>
      <c r="D442" s="39"/>
      <c r="E442" s="39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44"/>
      <c r="C443" s="44"/>
      <c r="D443" s="39"/>
      <c r="E443" s="39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44"/>
      <c r="AL443" s="44"/>
      <c r="AM443" s="44"/>
      <c r="AN443" s="44"/>
      <c r="AO443" s="44"/>
      <c r="AP443" s="44"/>
      <c r="AQ443" s="44"/>
      <c r="AR443" s="44"/>
      <c r="AS443" s="44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44"/>
      <c r="C444" s="44"/>
      <c r="D444" s="39"/>
      <c r="E444" s="39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  <c r="AA444" s="44"/>
      <c r="AB444" s="44"/>
      <c r="AC444" s="44"/>
      <c r="AD444" s="44"/>
      <c r="AE444" s="44"/>
      <c r="AF444" s="44"/>
      <c r="AG444" s="44"/>
      <c r="AH444" s="44"/>
      <c r="AI444" s="44"/>
      <c r="AJ444" s="44"/>
      <c r="AK444" s="44"/>
      <c r="AL444" s="44"/>
      <c r="AM444" s="44"/>
      <c r="AN444" s="44"/>
      <c r="AO444" s="44"/>
      <c r="AP444" s="44"/>
      <c r="AQ444" s="44"/>
      <c r="AR444" s="44"/>
      <c r="AS444" s="44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44"/>
      <c r="C445" s="44"/>
      <c r="D445" s="39"/>
      <c r="E445" s="39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44"/>
      <c r="C446" s="44"/>
      <c r="D446" s="39"/>
      <c r="E446" s="39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  <c r="AA446" s="44"/>
      <c r="AB446" s="44"/>
      <c r="AC446" s="44"/>
      <c r="AD446" s="44"/>
      <c r="AE446" s="44"/>
      <c r="AF446" s="44"/>
      <c r="AG446" s="44"/>
      <c r="AH446" s="44"/>
      <c r="AI446" s="44"/>
      <c r="AJ446" s="44"/>
      <c r="AK446" s="44"/>
      <c r="AL446" s="44"/>
      <c r="AM446" s="44"/>
      <c r="AN446" s="44"/>
      <c r="AO446" s="44"/>
      <c r="AP446" s="44"/>
      <c r="AQ446" s="44"/>
      <c r="AR446" s="44"/>
      <c r="AS446" s="44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44"/>
      <c r="C447" s="44"/>
      <c r="D447" s="39"/>
      <c r="E447" s="39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44"/>
      <c r="AL447" s="44"/>
      <c r="AM447" s="44"/>
      <c r="AN447" s="44"/>
      <c r="AO447" s="44"/>
      <c r="AP447" s="44"/>
      <c r="AQ447" s="44"/>
      <c r="AR447" s="44"/>
      <c r="AS447" s="44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44"/>
      <c r="C448" s="44"/>
      <c r="D448" s="39"/>
      <c r="E448" s="39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44"/>
      <c r="C449" s="44"/>
      <c r="D449" s="39"/>
      <c r="E449" s="39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44"/>
      <c r="AL449" s="44"/>
      <c r="AM449" s="44"/>
      <c r="AN449" s="44"/>
      <c r="AO449" s="44"/>
      <c r="AP449" s="44"/>
      <c r="AQ449" s="44"/>
      <c r="AR449" s="44"/>
      <c r="AS449" s="44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44"/>
      <c r="C450" s="44"/>
      <c r="D450" s="39"/>
      <c r="E450" s="39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  <c r="AA450" s="44"/>
      <c r="AB450" s="44"/>
      <c r="AC450" s="44"/>
      <c r="AD450" s="44"/>
      <c r="AE450" s="44"/>
      <c r="AF450" s="44"/>
      <c r="AG450" s="44"/>
      <c r="AH450" s="44"/>
      <c r="AI450" s="44"/>
      <c r="AJ450" s="44"/>
      <c r="AK450" s="44"/>
      <c r="AL450" s="44"/>
      <c r="AM450" s="44"/>
      <c r="AN450" s="44"/>
      <c r="AO450" s="44"/>
      <c r="AP450" s="44"/>
      <c r="AQ450" s="44"/>
      <c r="AR450" s="44"/>
      <c r="AS450" s="44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44"/>
      <c r="C451" s="44"/>
      <c r="D451" s="39"/>
      <c r="E451" s="39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44"/>
      <c r="C452" s="44"/>
      <c r="D452" s="39"/>
      <c r="E452" s="39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  <c r="AA452" s="44"/>
      <c r="AB452" s="44"/>
      <c r="AC452" s="44"/>
      <c r="AD452" s="44"/>
      <c r="AE452" s="44"/>
      <c r="AF452" s="44"/>
      <c r="AG452" s="44"/>
      <c r="AH452" s="44"/>
      <c r="AI452" s="44"/>
      <c r="AJ452" s="44"/>
      <c r="AK452" s="44"/>
      <c r="AL452" s="44"/>
      <c r="AM452" s="44"/>
      <c r="AN452" s="44"/>
      <c r="AO452" s="44"/>
      <c r="AP452" s="44"/>
      <c r="AQ452" s="44"/>
      <c r="AR452" s="44"/>
      <c r="AS452" s="44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44"/>
      <c r="C453" s="44"/>
      <c r="D453" s="39"/>
      <c r="E453" s="39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44"/>
      <c r="AL453" s="44"/>
      <c r="AM453" s="44"/>
      <c r="AN453" s="44"/>
      <c r="AO453" s="44"/>
      <c r="AP453" s="44"/>
      <c r="AQ453" s="44"/>
      <c r="AR453" s="44"/>
      <c r="AS453" s="44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44"/>
      <c r="C454" s="44"/>
      <c r="D454" s="39"/>
      <c r="E454" s="39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44"/>
      <c r="C455" s="44"/>
      <c r="D455" s="39"/>
      <c r="E455" s="39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44"/>
      <c r="AL455" s="44"/>
      <c r="AM455" s="44"/>
      <c r="AN455" s="44"/>
      <c r="AO455" s="44"/>
      <c r="AP455" s="44"/>
      <c r="AQ455" s="44"/>
      <c r="AR455" s="44"/>
      <c r="AS455" s="44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44"/>
      <c r="C456" s="44"/>
      <c r="D456" s="39"/>
      <c r="E456" s="39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  <c r="AA456" s="44"/>
      <c r="AB456" s="44"/>
      <c r="AC456" s="44"/>
      <c r="AD456" s="44"/>
      <c r="AE456" s="44"/>
      <c r="AF456" s="44"/>
      <c r="AG456" s="44"/>
      <c r="AH456" s="44"/>
      <c r="AI456" s="44"/>
      <c r="AJ456" s="44"/>
      <c r="AK456" s="44"/>
      <c r="AL456" s="44"/>
      <c r="AM456" s="44"/>
      <c r="AN456" s="44"/>
      <c r="AO456" s="44"/>
      <c r="AP456" s="44"/>
      <c r="AQ456" s="44"/>
      <c r="AR456" s="44"/>
      <c r="AS456" s="44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44"/>
      <c r="C457" s="44"/>
      <c r="D457" s="39"/>
      <c r="E457" s="39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44"/>
      <c r="C458" s="44"/>
      <c r="D458" s="39"/>
      <c r="E458" s="39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  <c r="AA458" s="44"/>
      <c r="AB458" s="44"/>
      <c r="AC458" s="44"/>
      <c r="AD458" s="44"/>
      <c r="AE458" s="44"/>
      <c r="AF458" s="44"/>
      <c r="AG458" s="44"/>
      <c r="AH458" s="44"/>
      <c r="AI458" s="44"/>
      <c r="AJ458" s="44"/>
      <c r="AK458" s="44"/>
      <c r="AL458" s="44"/>
      <c r="AM458" s="44"/>
      <c r="AN458" s="44"/>
      <c r="AO458" s="44"/>
      <c r="AP458" s="44"/>
      <c r="AQ458" s="44"/>
      <c r="AR458" s="44"/>
      <c r="AS458" s="44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44"/>
      <c r="C459" s="44"/>
      <c r="D459" s="39"/>
      <c r="E459" s="39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44"/>
      <c r="AL459" s="44"/>
      <c r="AM459" s="44"/>
      <c r="AN459" s="44"/>
      <c r="AO459" s="44"/>
      <c r="AP459" s="44"/>
      <c r="AQ459" s="44"/>
      <c r="AR459" s="44"/>
      <c r="AS459" s="44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44"/>
      <c r="C460" s="44"/>
      <c r="D460" s="39"/>
      <c r="E460" s="39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  <c r="AA460" s="44"/>
      <c r="AB460" s="44"/>
      <c r="AC460" s="44"/>
      <c r="AD460" s="44"/>
      <c r="AE460" s="44"/>
      <c r="AF460" s="44"/>
      <c r="AG460" s="44"/>
      <c r="AH460" s="44"/>
      <c r="AI460" s="44"/>
      <c r="AJ460" s="44"/>
      <c r="AK460" s="44"/>
      <c r="AL460" s="44"/>
      <c r="AM460" s="44"/>
      <c r="AN460" s="44"/>
      <c r="AO460" s="44"/>
      <c r="AP460" s="44"/>
      <c r="AQ460" s="44"/>
      <c r="AR460" s="44"/>
      <c r="AS460" s="44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44"/>
      <c r="C461" s="44"/>
      <c r="D461" s="39"/>
      <c r="E461" s="39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44"/>
      <c r="C462" s="44"/>
      <c r="D462" s="39"/>
      <c r="E462" s="39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  <c r="AA462" s="44"/>
      <c r="AB462" s="44"/>
      <c r="AC462" s="44"/>
      <c r="AD462" s="44"/>
      <c r="AE462" s="44"/>
      <c r="AF462" s="44"/>
      <c r="AG462" s="44"/>
      <c r="AH462" s="44"/>
      <c r="AI462" s="44"/>
      <c r="AJ462" s="44"/>
      <c r="AK462" s="44"/>
      <c r="AL462" s="44"/>
      <c r="AM462" s="44"/>
      <c r="AN462" s="44"/>
      <c r="AO462" s="44"/>
      <c r="AP462" s="44"/>
      <c r="AQ462" s="44"/>
      <c r="AR462" s="44"/>
      <c r="AS462" s="44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44"/>
      <c r="C463" s="44"/>
      <c r="D463" s="39"/>
      <c r="E463" s="39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  <c r="AQ463" s="44"/>
      <c r="AR463" s="44"/>
      <c r="AS463" s="44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44"/>
      <c r="C464" s="44"/>
      <c r="D464" s="39"/>
      <c r="E464" s="39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  <c r="AA464" s="44"/>
      <c r="AB464" s="44"/>
      <c r="AC464" s="44"/>
      <c r="AD464" s="44"/>
      <c r="AE464" s="44"/>
      <c r="AF464" s="44"/>
      <c r="AG464" s="44"/>
      <c r="AH464" s="44"/>
      <c r="AI464" s="44"/>
      <c r="AJ464" s="44"/>
      <c r="AK464" s="44"/>
      <c r="AL464" s="44"/>
      <c r="AM464" s="44"/>
      <c r="AN464" s="44"/>
      <c r="AO464" s="44"/>
      <c r="AP464" s="44"/>
      <c r="AQ464" s="44"/>
      <c r="AR464" s="44"/>
      <c r="AS464" s="44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44"/>
      <c r="C465" s="44"/>
      <c r="D465" s="39"/>
      <c r="E465" s="39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44"/>
      <c r="AL465" s="44"/>
      <c r="AM465" s="44"/>
      <c r="AN465" s="44"/>
      <c r="AO465" s="44"/>
      <c r="AP465" s="44"/>
      <c r="AQ465" s="44"/>
      <c r="AR465" s="44"/>
      <c r="AS465" s="44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44"/>
      <c r="C466" s="44"/>
      <c r="D466" s="39"/>
      <c r="E466" s="39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  <c r="AA466" s="44"/>
      <c r="AB466" s="44"/>
      <c r="AC466" s="44"/>
      <c r="AD466" s="44"/>
      <c r="AE466" s="44"/>
      <c r="AF466" s="44"/>
      <c r="AG466" s="44"/>
      <c r="AH466" s="44"/>
      <c r="AI466" s="44"/>
      <c r="AJ466" s="44"/>
      <c r="AK466" s="44"/>
      <c r="AL466" s="44"/>
      <c r="AM466" s="44"/>
      <c r="AN466" s="44"/>
      <c r="AO466" s="44"/>
      <c r="AP466" s="44"/>
      <c r="AQ466" s="44"/>
      <c r="AR466" s="44"/>
      <c r="AS466" s="44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44"/>
      <c r="C467" s="44"/>
      <c r="D467" s="39"/>
      <c r="E467" s="39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44"/>
      <c r="AL467" s="44"/>
      <c r="AM467" s="44"/>
      <c r="AN467" s="44"/>
      <c r="AO467" s="44"/>
      <c r="AP467" s="44"/>
      <c r="AQ467" s="44"/>
      <c r="AR467" s="44"/>
      <c r="AS467" s="44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44"/>
      <c r="C468" s="44"/>
      <c r="D468" s="39"/>
      <c r="E468" s="39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  <c r="AA468" s="44"/>
      <c r="AB468" s="44"/>
      <c r="AC468" s="44"/>
      <c r="AD468" s="44"/>
      <c r="AE468" s="44"/>
      <c r="AF468" s="44"/>
      <c r="AG468" s="44"/>
      <c r="AH468" s="44"/>
      <c r="AI468" s="44"/>
      <c r="AJ468" s="44"/>
      <c r="AK468" s="44"/>
      <c r="AL468" s="44"/>
      <c r="AM468" s="44"/>
      <c r="AN468" s="44"/>
      <c r="AO468" s="44"/>
      <c r="AP468" s="44"/>
      <c r="AQ468" s="44"/>
      <c r="AR468" s="44"/>
      <c r="AS468" s="44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44"/>
      <c r="C469" s="44"/>
      <c r="D469" s="39"/>
      <c r="E469" s="39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44"/>
      <c r="AL469" s="44"/>
      <c r="AM469" s="44"/>
      <c r="AN469" s="44"/>
      <c r="AO469" s="44"/>
      <c r="AP469" s="44"/>
      <c r="AQ469" s="44"/>
      <c r="AR469" s="44"/>
      <c r="AS469" s="44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44"/>
      <c r="C470" s="44"/>
      <c r="D470" s="39"/>
      <c r="E470" s="39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  <c r="AA470" s="44"/>
      <c r="AB470" s="44"/>
      <c r="AC470" s="44"/>
      <c r="AD470" s="44"/>
      <c r="AE470" s="44"/>
      <c r="AF470" s="44"/>
      <c r="AG470" s="44"/>
      <c r="AH470" s="44"/>
      <c r="AI470" s="44"/>
      <c r="AJ470" s="44"/>
      <c r="AK470" s="44"/>
      <c r="AL470" s="44"/>
      <c r="AM470" s="44"/>
      <c r="AN470" s="44"/>
      <c r="AO470" s="44"/>
      <c r="AP470" s="44"/>
      <c r="AQ470" s="44"/>
      <c r="AR470" s="44"/>
      <c r="AS470" s="44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44"/>
      <c r="C471" s="44"/>
      <c r="D471" s="39"/>
      <c r="E471" s="39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44"/>
      <c r="AL471" s="44"/>
      <c r="AM471" s="44"/>
      <c r="AN471" s="44"/>
      <c r="AO471" s="44"/>
      <c r="AP471" s="44"/>
      <c r="AQ471" s="44"/>
      <c r="AR471" s="44"/>
      <c r="AS471" s="44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44"/>
      <c r="C472" s="44"/>
      <c r="D472" s="39"/>
      <c r="E472" s="39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  <c r="AA472" s="44"/>
      <c r="AB472" s="44"/>
      <c r="AC472" s="44"/>
      <c r="AD472" s="44"/>
      <c r="AE472" s="44"/>
      <c r="AF472" s="44"/>
      <c r="AG472" s="44"/>
      <c r="AH472" s="44"/>
      <c r="AI472" s="44"/>
      <c r="AJ472" s="44"/>
      <c r="AK472" s="44"/>
      <c r="AL472" s="44"/>
      <c r="AM472" s="44"/>
      <c r="AN472" s="44"/>
      <c r="AO472" s="44"/>
      <c r="AP472" s="44"/>
      <c r="AQ472" s="44"/>
      <c r="AR472" s="44"/>
      <c r="AS472" s="44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44"/>
      <c r="C473" s="44"/>
      <c r="D473" s="39"/>
      <c r="E473" s="39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44"/>
      <c r="AL473" s="44"/>
      <c r="AM473" s="44"/>
      <c r="AN473" s="44"/>
      <c r="AO473" s="44"/>
      <c r="AP473" s="44"/>
      <c r="AQ473" s="44"/>
      <c r="AR473" s="44"/>
      <c r="AS473" s="44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44"/>
      <c r="C474" s="44"/>
      <c r="D474" s="39"/>
      <c r="E474" s="39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  <c r="AA474" s="44"/>
      <c r="AB474" s="44"/>
      <c r="AC474" s="44"/>
      <c r="AD474" s="44"/>
      <c r="AE474" s="44"/>
      <c r="AF474" s="44"/>
      <c r="AG474" s="44"/>
      <c r="AH474" s="44"/>
      <c r="AI474" s="44"/>
      <c r="AJ474" s="44"/>
      <c r="AK474" s="44"/>
      <c r="AL474" s="44"/>
      <c r="AM474" s="44"/>
      <c r="AN474" s="44"/>
      <c r="AO474" s="44"/>
      <c r="AP474" s="44"/>
      <c r="AQ474" s="44"/>
      <c r="AR474" s="44"/>
      <c r="AS474" s="44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44"/>
      <c r="C475" s="44"/>
      <c r="D475" s="39"/>
      <c r="E475" s="39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44"/>
      <c r="AL475" s="44"/>
      <c r="AM475" s="44"/>
      <c r="AN475" s="44"/>
      <c r="AO475" s="44"/>
      <c r="AP475" s="44"/>
      <c r="AQ475" s="44"/>
      <c r="AR475" s="44"/>
      <c r="AS475" s="44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44"/>
      <c r="C476" s="44"/>
      <c r="D476" s="39"/>
      <c r="E476" s="39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  <c r="AA476" s="44"/>
      <c r="AB476" s="44"/>
      <c r="AC476" s="44"/>
      <c r="AD476" s="44"/>
      <c r="AE476" s="44"/>
      <c r="AF476" s="44"/>
      <c r="AG476" s="44"/>
      <c r="AH476" s="44"/>
      <c r="AI476" s="44"/>
      <c r="AJ476" s="44"/>
      <c r="AK476" s="44"/>
      <c r="AL476" s="44"/>
      <c r="AM476" s="44"/>
      <c r="AN476" s="44"/>
      <c r="AO476" s="44"/>
      <c r="AP476" s="44"/>
      <c r="AQ476" s="44"/>
      <c r="AR476" s="44"/>
      <c r="AS476" s="44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44"/>
      <c r="C477" s="44"/>
      <c r="D477" s="39"/>
      <c r="E477" s="39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44"/>
      <c r="AL477" s="44"/>
      <c r="AM477" s="44"/>
      <c r="AN477" s="44"/>
      <c r="AO477" s="44"/>
      <c r="AP477" s="44"/>
      <c r="AQ477" s="44"/>
      <c r="AR477" s="44"/>
      <c r="AS477" s="44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44"/>
      <c r="C478" s="44"/>
      <c r="D478" s="39"/>
      <c r="E478" s="39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  <c r="AA478" s="44"/>
      <c r="AB478" s="44"/>
      <c r="AC478" s="44"/>
      <c r="AD478" s="44"/>
      <c r="AE478" s="44"/>
      <c r="AF478" s="44"/>
      <c r="AG478" s="44"/>
      <c r="AH478" s="44"/>
      <c r="AI478" s="44"/>
      <c r="AJ478" s="44"/>
      <c r="AK478" s="44"/>
      <c r="AL478" s="44"/>
      <c r="AM478" s="44"/>
      <c r="AN478" s="44"/>
      <c r="AO478" s="44"/>
      <c r="AP478" s="44"/>
      <c r="AQ478" s="44"/>
      <c r="AR478" s="44"/>
      <c r="AS478" s="44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44"/>
      <c r="C479" s="44"/>
      <c r="D479" s="39"/>
      <c r="E479" s="39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44"/>
      <c r="AL479" s="44"/>
      <c r="AM479" s="44"/>
      <c r="AN479" s="44"/>
      <c r="AO479" s="44"/>
      <c r="AP479" s="44"/>
      <c r="AQ479" s="44"/>
      <c r="AR479" s="44"/>
      <c r="AS479" s="44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44"/>
      <c r="C480" s="44"/>
      <c r="D480" s="39"/>
      <c r="E480" s="39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  <c r="AA480" s="44"/>
      <c r="AB480" s="44"/>
      <c r="AC480" s="44"/>
      <c r="AD480" s="44"/>
      <c r="AE480" s="44"/>
      <c r="AF480" s="44"/>
      <c r="AG480" s="44"/>
      <c r="AH480" s="44"/>
      <c r="AI480" s="44"/>
      <c r="AJ480" s="44"/>
      <c r="AK480" s="44"/>
      <c r="AL480" s="44"/>
      <c r="AM480" s="44"/>
      <c r="AN480" s="44"/>
      <c r="AO480" s="44"/>
      <c r="AP480" s="44"/>
      <c r="AQ480" s="44"/>
      <c r="AR480" s="44"/>
      <c r="AS480" s="44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44"/>
      <c r="C481" s="44"/>
      <c r="D481" s="39"/>
      <c r="E481" s="39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44"/>
      <c r="AL481" s="44"/>
      <c r="AM481" s="44"/>
      <c r="AN481" s="44"/>
      <c r="AO481" s="44"/>
      <c r="AP481" s="44"/>
      <c r="AQ481" s="44"/>
      <c r="AR481" s="44"/>
      <c r="AS481" s="44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44"/>
      <c r="C482" s="44"/>
      <c r="D482" s="39"/>
      <c r="E482" s="39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  <c r="AA482" s="44"/>
      <c r="AB482" s="44"/>
      <c r="AC482" s="44"/>
      <c r="AD482" s="44"/>
      <c r="AE482" s="44"/>
      <c r="AF482" s="44"/>
      <c r="AG482" s="44"/>
      <c r="AH482" s="44"/>
      <c r="AI482" s="44"/>
      <c r="AJ482" s="44"/>
      <c r="AK482" s="44"/>
      <c r="AL482" s="44"/>
      <c r="AM482" s="44"/>
      <c r="AN482" s="44"/>
      <c r="AO482" s="44"/>
      <c r="AP482" s="44"/>
      <c r="AQ482" s="44"/>
      <c r="AR482" s="44"/>
      <c r="AS482" s="44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44"/>
      <c r="C483" s="44"/>
      <c r="D483" s="39"/>
      <c r="E483" s="39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  <c r="AA483" s="44"/>
      <c r="AB483" s="44"/>
      <c r="AC483" s="44"/>
      <c r="AD483" s="44"/>
      <c r="AE483" s="44"/>
      <c r="AF483" s="44"/>
      <c r="AG483" s="44"/>
      <c r="AH483" s="44"/>
      <c r="AI483" s="44"/>
      <c r="AJ483" s="44"/>
      <c r="AK483" s="44"/>
      <c r="AL483" s="44"/>
      <c r="AM483" s="44"/>
      <c r="AN483" s="44"/>
      <c r="AO483" s="44"/>
      <c r="AP483" s="44"/>
      <c r="AQ483" s="44"/>
      <c r="AR483" s="44"/>
      <c r="AS483" s="44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44"/>
      <c r="C484" s="44"/>
      <c r="D484" s="39"/>
      <c r="E484" s="39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44"/>
      <c r="AL484" s="44"/>
      <c r="AM484" s="44"/>
      <c r="AN484" s="44"/>
      <c r="AO484" s="44"/>
      <c r="AP484" s="44"/>
      <c r="AQ484" s="44"/>
      <c r="AR484" s="44"/>
      <c r="AS484" s="44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44"/>
      <c r="C485" s="44"/>
      <c r="D485" s="39"/>
      <c r="E485" s="39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  <c r="AA485" s="44"/>
      <c r="AB485" s="44"/>
      <c r="AC485" s="44"/>
      <c r="AD485" s="44"/>
      <c r="AE485" s="44"/>
      <c r="AF485" s="44"/>
      <c r="AG485" s="44"/>
      <c r="AH485" s="44"/>
      <c r="AI485" s="44"/>
      <c r="AJ485" s="44"/>
      <c r="AK485" s="44"/>
      <c r="AL485" s="44"/>
      <c r="AM485" s="44"/>
      <c r="AN485" s="44"/>
      <c r="AO485" s="44"/>
      <c r="AP485" s="44"/>
      <c r="AQ485" s="44"/>
      <c r="AR485" s="44"/>
      <c r="AS485" s="44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44"/>
      <c r="C486" s="44"/>
      <c r="D486" s="39"/>
      <c r="E486" s="39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44"/>
      <c r="AL486" s="44"/>
      <c r="AM486" s="44"/>
      <c r="AN486" s="44"/>
      <c r="AO486" s="44"/>
      <c r="AP486" s="44"/>
      <c r="AQ486" s="44"/>
      <c r="AR486" s="44"/>
      <c r="AS486" s="44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44"/>
      <c r="C487" s="44"/>
      <c r="D487" s="39"/>
      <c r="E487" s="39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44"/>
      <c r="AL487" s="44"/>
      <c r="AM487" s="44"/>
      <c r="AN487" s="44"/>
      <c r="AO487" s="44"/>
      <c r="AP487" s="44"/>
      <c r="AQ487" s="44"/>
      <c r="AR487" s="44"/>
      <c r="AS487" s="44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44"/>
      <c r="C488" s="44"/>
      <c r="D488" s="39"/>
      <c r="E488" s="39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44"/>
      <c r="AL488" s="44"/>
      <c r="AM488" s="44"/>
      <c r="AN488" s="44"/>
      <c r="AO488" s="44"/>
      <c r="AP488" s="44"/>
      <c r="AQ488" s="44"/>
      <c r="AR488" s="44"/>
      <c r="AS488" s="44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44"/>
      <c r="C489" s="44"/>
      <c r="D489" s="39"/>
      <c r="E489" s="39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44"/>
      <c r="AL489" s="44"/>
      <c r="AM489" s="44"/>
      <c r="AN489" s="44"/>
      <c r="AO489" s="44"/>
      <c r="AP489" s="44"/>
      <c r="AQ489" s="44"/>
      <c r="AR489" s="44"/>
      <c r="AS489" s="44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44"/>
      <c r="C490" s="44"/>
      <c r="D490" s="39"/>
      <c r="E490" s="39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44"/>
      <c r="AL490" s="44"/>
      <c r="AM490" s="44"/>
      <c r="AN490" s="44"/>
      <c r="AO490" s="44"/>
      <c r="AP490" s="44"/>
      <c r="AQ490" s="44"/>
      <c r="AR490" s="44"/>
      <c r="AS490" s="44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44"/>
      <c r="C491" s="44"/>
      <c r="D491" s="39"/>
      <c r="E491" s="39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44"/>
      <c r="AL491" s="44"/>
      <c r="AM491" s="44"/>
      <c r="AN491" s="44"/>
      <c r="AO491" s="44"/>
      <c r="AP491" s="44"/>
      <c r="AQ491" s="44"/>
      <c r="AR491" s="44"/>
      <c r="AS491" s="44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44"/>
      <c r="C492" s="44"/>
      <c r="D492" s="39"/>
      <c r="E492" s="39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  <c r="AA492" s="44"/>
      <c r="AB492" s="44"/>
      <c r="AC492" s="44"/>
      <c r="AD492" s="44"/>
      <c r="AE492" s="44"/>
      <c r="AF492" s="44"/>
      <c r="AG492" s="44"/>
      <c r="AH492" s="44"/>
      <c r="AI492" s="44"/>
      <c r="AJ492" s="44"/>
      <c r="AK492" s="44"/>
      <c r="AL492" s="44"/>
      <c r="AM492" s="44"/>
      <c r="AN492" s="44"/>
      <c r="AO492" s="44"/>
      <c r="AP492" s="44"/>
      <c r="AQ492" s="44"/>
      <c r="AR492" s="44"/>
      <c r="AS492" s="44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44"/>
      <c r="C493" s="44"/>
      <c r="D493" s="39"/>
      <c r="E493" s="39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  <c r="AA493" s="44"/>
      <c r="AB493" s="44"/>
      <c r="AC493" s="44"/>
      <c r="AD493" s="44"/>
      <c r="AE493" s="44"/>
      <c r="AF493" s="44"/>
      <c r="AG493" s="44"/>
      <c r="AH493" s="44"/>
      <c r="AI493" s="44"/>
      <c r="AJ493" s="44"/>
      <c r="AK493" s="44"/>
      <c r="AL493" s="44"/>
      <c r="AM493" s="44"/>
      <c r="AN493" s="44"/>
      <c r="AO493" s="44"/>
      <c r="AP493" s="44"/>
      <c r="AQ493" s="44"/>
      <c r="AR493" s="44"/>
      <c r="AS493" s="44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44"/>
      <c r="C494" s="44"/>
      <c r="D494" s="39"/>
      <c r="E494" s="39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  <c r="AA494" s="44"/>
      <c r="AB494" s="44"/>
      <c r="AC494" s="44"/>
      <c r="AD494" s="44"/>
      <c r="AE494" s="44"/>
      <c r="AF494" s="44"/>
      <c r="AG494" s="44"/>
      <c r="AH494" s="44"/>
      <c r="AI494" s="44"/>
      <c r="AJ494" s="44"/>
      <c r="AK494" s="44"/>
      <c r="AL494" s="44"/>
      <c r="AM494" s="44"/>
      <c r="AN494" s="44"/>
      <c r="AO494" s="44"/>
      <c r="AP494" s="44"/>
      <c r="AQ494" s="44"/>
      <c r="AR494" s="44"/>
      <c r="AS494" s="44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44"/>
      <c r="C495" s="44"/>
      <c r="D495" s="39"/>
      <c r="E495" s="39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  <c r="AA495" s="44"/>
      <c r="AB495" s="44"/>
      <c r="AC495" s="44"/>
      <c r="AD495" s="44"/>
      <c r="AE495" s="44"/>
      <c r="AF495" s="44"/>
      <c r="AG495" s="44"/>
      <c r="AH495" s="44"/>
      <c r="AI495" s="44"/>
      <c r="AJ495" s="44"/>
      <c r="AK495" s="44"/>
      <c r="AL495" s="44"/>
      <c r="AM495" s="44"/>
      <c r="AN495" s="44"/>
      <c r="AO495" s="44"/>
      <c r="AP495" s="44"/>
      <c r="AQ495" s="44"/>
      <c r="AR495" s="44"/>
      <c r="AS495" s="44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44"/>
      <c r="C496" s="44"/>
      <c r="D496" s="39"/>
      <c r="E496" s="39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44"/>
      <c r="AL496" s="44"/>
      <c r="AM496" s="44"/>
      <c r="AN496" s="44"/>
      <c r="AO496" s="44"/>
      <c r="AP496" s="44"/>
      <c r="AQ496" s="44"/>
      <c r="AR496" s="44"/>
      <c r="AS496" s="44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44"/>
      <c r="C497" s="44"/>
      <c r="D497" s="39"/>
      <c r="E497" s="39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  <c r="AA497" s="44"/>
      <c r="AB497" s="44"/>
      <c r="AC497" s="44"/>
      <c r="AD497" s="44"/>
      <c r="AE497" s="44"/>
      <c r="AF497" s="44"/>
      <c r="AG497" s="44"/>
      <c r="AH497" s="44"/>
      <c r="AI497" s="44"/>
      <c r="AJ497" s="44"/>
      <c r="AK497" s="44"/>
      <c r="AL497" s="44"/>
      <c r="AM497" s="44"/>
      <c r="AN497" s="44"/>
      <c r="AO497" s="44"/>
      <c r="AP497" s="44"/>
      <c r="AQ497" s="44"/>
      <c r="AR497" s="44"/>
      <c r="AS497" s="44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44"/>
      <c r="C498" s="44"/>
      <c r="D498" s="39"/>
      <c r="E498" s="39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44"/>
      <c r="AL498" s="44"/>
      <c r="AM498" s="44"/>
      <c r="AN498" s="44"/>
      <c r="AO498" s="44"/>
      <c r="AP498" s="44"/>
      <c r="AQ498" s="44"/>
      <c r="AR498" s="44"/>
      <c r="AS498" s="44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44"/>
      <c r="C499" s="44"/>
      <c r="D499" s="39"/>
      <c r="E499" s="39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  <c r="AA499" s="44"/>
      <c r="AB499" s="44"/>
      <c r="AC499" s="44"/>
      <c r="AD499" s="44"/>
      <c r="AE499" s="44"/>
      <c r="AF499" s="44"/>
      <c r="AG499" s="44"/>
      <c r="AH499" s="44"/>
      <c r="AI499" s="44"/>
      <c r="AJ499" s="44"/>
      <c r="AK499" s="44"/>
      <c r="AL499" s="44"/>
      <c r="AM499" s="44"/>
      <c r="AN499" s="44"/>
      <c r="AO499" s="44"/>
      <c r="AP499" s="44"/>
      <c r="AQ499" s="44"/>
      <c r="AR499" s="44"/>
      <c r="AS499" s="44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44"/>
      <c r="C500" s="44"/>
      <c r="D500" s="39"/>
      <c r="E500" s="39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44"/>
      <c r="AL500" s="44"/>
      <c r="AM500" s="44"/>
      <c r="AN500" s="44"/>
      <c r="AO500" s="44"/>
      <c r="AP500" s="44"/>
      <c r="AQ500" s="44"/>
      <c r="AR500" s="44"/>
      <c r="AS500" s="44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44"/>
      <c r="C501" s="44"/>
      <c r="D501" s="39"/>
      <c r="E501" s="39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  <c r="AA501" s="44"/>
      <c r="AB501" s="44"/>
      <c r="AC501" s="44"/>
      <c r="AD501" s="44"/>
      <c r="AE501" s="44"/>
      <c r="AF501" s="44"/>
      <c r="AG501" s="44"/>
      <c r="AH501" s="44"/>
      <c r="AI501" s="44"/>
      <c r="AJ501" s="44"/>
      <c r="AK501" s="44"/>
      <c r="AL501" s="44"/>
      <c r="AM501" s="44"/>
      <c r="AN501" s="44"/>
      <c r="AO501" s="44"/>
      <c r="AP501" s="44"/>
      <c r="AQ501" s="44"/>
      <c r="AR501" s="44"/>
      <c r="AS501" s="44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44"/>
      <c r="C502" s="44"/>
      <c r="D502" s="39"/>
      <c r="E502" s="39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44"/>
      <c r="AL502" s="44"/>
      <c r="AM502" s="44"/>
      <c r="AN502" s="44"/>
      <c r="AO502" s="44"/>
      <c r="AP502" s="44"/>
      <c r="AQ502" s="44"/>
      <c r="AR502" s="44"/>
      <c r="AS502" s="44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44"/>
      <c r="C503" s="44"/>
      <c r="D503" s="39"/>
      <c r="E503" s="39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  <c r="AA503" s="44"/>
      <c r="AB503" s="44"/>
      <c r="AC503" s="44"/>
      <c r="AD503" s="44"/>
      <c r="AE503" s="44"/>
      <c r="AF503" s="44"/>
      <c r="AG503" s="44"/>
      <c r="AH503" s="44"/>
      <c r="AI503" s="44"/>
      <c r="AJ503" s="44"/>
      <c r="AK503" s="44"/>
      <c r="AL503" s="44"/>
      <c r="AM503" s="44"/>
      <c r="AN503" s="44"/>
      <c r="AO503" s="44"/>
      <c r="AP503" s="44"/>
      <c r="AQ503" s="44"/>
      <c r="AR503" s="44"/>
      <c r="AS503" s="44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44"/>
      <c r="C504" s="44"/>
      <c r="D504" s="39"/>
      <c r="E504" s="39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44"/>
      <c r="AL504" s="44"/>
      <c r="AM504" s="44"/>
      <c r="AN504" s="44"/>
      <c r="AO504" s="44"/>
      <c r="AP504" s="44"/>
      <c r="AQ504" s="44"/>
      <c r="AR504" s="44"/>
      <c r="AS504" s="44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44"/>
      <c r="C505" s="44"/>
      <c r="D505" s="39"/>
      <c r="E505" s="39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44"/>
      <c r="AL505" s="44"/>
      <c r="AM505" s="44"/>
      <c r="AN505" s="44"/>
      <c r="AO505" s="44"/>
      <c r="AP505" s="44"/>
      <c r="AQ505" s="44"/>
      <c r="AR505" s="44"/>
      <c r="AS505" s="44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44"/>
      <c r="C506" s="44"/>
      <c r="D506" s="39"/>
      <c r="E506" s="39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44"/>
      <c r="AL506" s="44"/>
      <c r="AM506" s="44"/>
      <c r="AN506" s="44"/>
      <c r="AO506" s="44"/>
      <c r="AP506" s="44"/>
      <c r="AQ506" s="44"/>
      <c r="AR506" s="44"/>
      <c r="AS506" s="44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44"/>
      <c r="C507" s="44"/>
      <c r="D507" s="39"/>
      <c r="E507" s="39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44"/>
      <c r="AL507" s="44"/>
      <c r="AM507" s="44"/>
      <c r="AN507" s="44"/>
      <c r="AO507" s="44"/>
      <c r="AP507" s="44"/>
      <c r="AQ507" s="44"/>
      <c r="AR507" s="44"/>
      <c r="AS507" s="44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44"/>
      <c r="C508" s="44"/>
      <c r="D508" s="39"/>
      <c r="E508" s="39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44"/>
      <c r="AL508" s="44"/>
      <c r="AM508" s="44"/>
      <c r="AN508" s="44"/>
      <c r="AO508" s="44"/>
      <c r="AP508" s="44"/>
      <c r="AQ508" s="44"/>
      <c r="AR508" s="44"/>
      <c r="AS508" s="44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44"/>
      <c r="C509" s="44"/>
      <c r="D509" s="39"/>
      <c r="E509" s="39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44"/>
      <c r="AL509" s="44"/>
      <c r="AM509" s="44"/>
      <c r="AN509" s="44"/>
      <c r="AO509" s="44"/>
      <c r="AP509" s="44"/>
      <c r="AQ509" s="44"/>
      <c r="AR509" s="44"/>
      <c r="AS509" s="44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44"/>
      <c r="C510" s="44"/>
      <c r="D510" s="39"/>
      <c r="E510" s="39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44"/>
      <c r="AL510" s="44"/>
      <c r="AM510" s="44"/>
      <c r="AN510" s="44"/>
      <c r="AO510" s="44"/>
      <c r="AP510" s="44"/>
      <c r="AQ510" s="44"/>
      <c r="AR510" s="44"/>
      <c r="AS510" s="44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44"/>
      <c r="C511" s="44"/>
      <c r="D511" s="39"/>
      <c r="E511" s="39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44"/>
      <c r="AL511" s="44"/>
      <c r="AM511" s="44"/>
      <c r="AN511" s="44"/>
      <c r="AO511" s="44"/>
      <c r="AP511" s="44"/>
      <c r="AQ511" s="44"/>
      <c r="AR511" s="44"/>
      <c r="AS511" s="44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44"/>
      <c r="C512" s="44"/>
      <c r="D512" s="39"/>
      <c r="E512" s="39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44"/>
      <c r="AL512" s="44"/>
      <c r="AM512" s="44"/>
      <c r="AN512" s="44"/>
      <c r="AO512" s="44"/>
      <c r="AP512" s="44"/>
      <c r="AQ512" s="44"/>
      <c r="AR512" s="44"/>
      <c r="AS512" s="44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44"/>
      <c r="C513" s="44"/>
      <c r="D513" s="39"/>
      <c r="E513" s="39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44"/>
      <c r="AL513" s="44"/>
      <c r="AM513" s="44"/>
      <c r="AN513" s="44"/>
      <c r="AO513" s="44"/>
      <c r="AP513" s="44"/>
      <c r="AQ513" s="44"/>
      <c r="AR513" s="44"/>
      <c r="AS513" s="44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44"/>
      <c r="C514" s="44"/>
      <c r="D514" s="39"/>
      <c r="E514" s="39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44"/>
      <c r="AL514" s="44"/>
      <c r="AM514" s="44"/>
      <c r="AN514" s="44"/>
      <c r="AO514" s="44"/>
      <c r="AP514" s="44"/>
      <c r="AQ514" s="44"/>
      <c r="AR514" s="44"/>
      <c r="AS514" s="44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44"/>
      <c r="C515" s="44"/>
      <c r="D515" s="39"/>
      <c r="E515" s="39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44"/>
      <c r="AL515" s="44"/>
      <c r="AM515" s="44"/>
      <c r="AN515" s="44"/>
      <c r="AO515" s="44"/>
      <c r="AP515" s="44"/>
      <c r="AQ515" s="44"/>
      <c r="AR515" s="44"/>
      <c r="AS515" s="44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44"/>
      <c r="C516" s="44"/>
      <c r="D516" s="39"/>
      <c r="E516" s="39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44"/>
      <c r="AL516" s="44"/>
      <c r="AM516" s="44"/>
      <c r="AN516" s="44"/>
      <c r="AO516" s="44"/>
      <c r="AP516" s="44"/>
      <c r="AQ516" s="44"/>
      <c r="AR516" s="44"/>
      <c r="AS516" s="44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44"/>
      <c r="C517" s="44"/>
      <c r="D517" s="39"/>
      <c r="E517" s="39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44"/>
      <c r="AL517" s="44"/>
      <c r="AM517" s="44"/>
      <c r="AN517" s="44"/>
      <c r="AO517" s="44"/>
      <c r="AP517" s="44"/>
      <c r="AQ517" s="44"/>
      <c r="AR517" s="44"/>
      <c r="AS517" s="44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44"/>
      <c r="C518" s="44"/>
      <c r="D518" s="39"/>
      <c r="E518" s="39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44"/>
      <c r="AL518" s="44"/>
      <c r="AM518" s="44"/>
      <c r="AN518" s="44"/>
      <c r="AO518" s="44"/>
      <c r="AP518" s="44"/>
      <c r="AQ518" s="44"/>
      <c r="AR518" s="44"/>
      <c r="AS518" s="44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44"/>
      <c r="C519" s="44"/>
      <c r="D519" s="39"/>
      <c r="E519" s="39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  <c r="AA519" s="44"/>
      <c r="AB519" s="44"/>
      <c r="AC519" s="44"/>
      <c r="AD519" s="44"/>
      <c r="AE519" s="44"/>
      <c r="AF519" s="44"/>
      <c r="AG519" s="44"/>
      <c r="AH519" s="44"/>
      <c r="AI519" s="44"/>
      <c r="AJ519" s="44"/>
      <c r="AK519" s="44"/>
      <c r="AL519" s="44"/>
      <c r="AM519" s="44"/>
      <c r="AN519" s="44"/>
      <c r="AO519" s="44"/>
      <c r="AP519" s="44"/>
      <c r="AQ519" s="44"/>
      <c r="AR519" s="44"/>
      <c r="AS519" s="44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44"/>
      <c r="C520" s="44"/>
      <c r="D520" s="39"/>
      <c r="E520" s="39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44"/>
      <c r="AL520" s="44"/>
      <c r="AM520" s="44"/>
      <c r="AN520" s="44"/>
      <c r="AO520" s="44"/>
      <c r="AP520" s="44"/>
      <c r="AQ520" s="44"/>
      <c r="AR520" s="44"/>
      <c r="AS520" s="44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44"/>
      <c r="C521" s="44"/>
      <c r="D521" s="39"/>
      <c r="E521" s="39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  <c r="AA521" s="44"/>
      <c r="AB521" s="44"/>
      <c r="AC521" s="44"/>
      <c r="AD521" s="44"/>
      <c r="AE521" s="44"/>
      <c r="AF521" s="44"/>
      <c r="AG521" s="44"/>
      <c r="AH521" s="44"/>
      <c r="AI521" s="44"/>
      <c r="AJ521" s="44"/>
      <c r="AK521" s="44"/>
      <c r="AL521" s="44"/>
      <c r="AM521" s="44"/>
      <c r="AN521" s="44"/>
      <c r="AO521" s="44"/>
      <c r="AP521" s="44"/>
      <c r="AQ521" s="44"/>
      <c r="AR521" s="44"/>
      <c r="AS521" s="44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44"/>
      <c r="C522" s="44"/>
      <c r="D522" s="39"/>
      <c r="E522" s="39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44"/>
      <c r="AL522" s="44"/>
      <c r="AM522" s="44"/>
      <c r="AN522" s="44"/>
      <c r="AO522" s="44"/>
      <c r="AP522" s="44"/>
      <c r="AQ522" s="44"/>
      <c r="AR522" s="44"/>
      <c r="AS522" s="44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44"/>
      <c r="C523" s="44"/>
      <c r="D523" s="39"/>
      <c r="E523" s="39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44"/>
      <c r="AL523" s="44"/>
      <c r="AM523" s="44"/>
      <c r="AN523" s="44"/>
      <c r="AO523" s="44"/>
      <c r="AP523" s="44"/>
      <c r="AQ523" s="44"/>
      <c r="AR523" s="44"/>
      <c r="AS523" s="44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44"/>
      <c r="C524" s="44"/>
      <c r="D524" s="39"/>
      <c r="E524" s="39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44"/>
      <c r="AL524" s="44"/>
      <c r="AM524" s="44"/>
      <c r="AN524" s="44"/>
      <c r="AO524" s="44"/>
      <c r="AP524" s="44"/>
      <c r="AQ524" s="44"/>
      <c r="AR524" s="44"/>
      <c r="AS524" s="44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44"/>
      <c r="C525" s="44"/>
      <c r="D525" s="39"/>
      <c r="E525" s="39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44"/>
      <c r="AL525" s="44"/>
      <c r="AM525" s="44"/>
      <c r="AN525" s="44"/>
      <c r="AO525" s="44"/>
      <c r="AP525" s="44"/>
      <c r="AQ525" s="44"/>
      <c r="AR525" s="44"/>
      <c r="AS525" s="44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44"/>
      <c r="C526" s="44"/>
      <c r="D526" s="39"/>
      <c r="E526" s="39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44"/>
      <c r="AL526" s="44"/>
      <c r="AM526" s="44"/>
      <c r="AN526" s="44"/>
      <c r="AO526" s="44"/>
      <c r="AP526" s="44"/>
      <c r="AQ526" s="44"/>
      <c r="AR526" s="44"/>
      <c r="AS526" s="44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44"/>
      <c r="C527" s="44"/>
      <c r="D527" s="39"/>
      <c r="E527" s="39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44"/>
      <c r="AL527" s="44"/>
      <c r="AM527" s="44"/>
      <c r="AN527" s="44"/>
      <c r="AO527" s="44"/>
      <c r="AP527" s="44"/>
      <c r="AQ527" s="44"/>
      <c r="AR527" s="44"/>
      <c r="AS527" s="44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44"/>
      <c r="C528" s="44"/>
      <c r="D528" s="39"/>
      <c r="E528" s="39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  <c r="AA528" s="44"/>
      <c r="AB528" s="44"/>
      <c r="AC528" s="44"/>
      <c r="AD528" s="44"/>
      <c r="AE528" s="44"/>
      <c r="AF528" s="44"/>
      <c r="AG528" s="44"/>
      <c r="AH528" s="44"/>
      <c r="AI528" s="44"/>
      <c r="AJ528" s="44"/>
      <c r="AK528" s="44"/>
      <c r="AL528" s="44"/>
      <c r="AM528" s="44"/>
      <c r="AN528" s="44"/>
      <c r="AO528" s="44"/>
      <c r="AP528" s="44"/>
      <c r="AQ528" s="44"/>
      <c r="AR528" s="44"/>
      <c r="AS528" s="44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44"/>
      <c r="C529" s="44"/>
      <c r="D529" s="39"/>
      <c r="E529" s="39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44"/>
      <c r="AL529" s="44"/>
      <c r="AM529" s="44"/>
      <c r="AN529" s="44"/>
      <c r="AO529" s="44"/>
      <c r="AP529" s="44"/>
      <c r="AQ529" s="44"/>
      <c r="AR529" s="44"/>
      <c r="AS529" s="44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44"/>
      <c r="C530" s="44"/>
      <c r="D530" s="39"/>
      <c r="E530" s="39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  <c r="AA530" s="44"/>
      <c r="AB530" s="44"/>
      <c r="AC530" s="44"/>
      <c r="AD530" s="44"/>
      <c r="AE530" s="44"/>
      <c r="AF530" s="44"/>
      <c r="AG530" s="44"/>
      <c r="AH530" s="44"/>
      <c r="AI530" s="44"/>
      <c r="AJ530" s="44"/>
      <c r="AK530" s="44"/>
      <c r="AL530" s="44"/>
      <c r="AM530" s="44"/>
      <c r="AN530" s="44"/>
      <c r="AO530" s="44"/>
      <c r="AP530" s="44"/>
      <c r="AQ530" s="44"/>
      <c r="AR530" s="44"/>
      <c r="AS530" s="44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44"/>
      <c r="C531" s="44"/>
      <c r="D531" s="39"/>
      <c r="E531" s="39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44"/>
      <c r="AL531" s="44"/>
      <c r="AM531" s="44"/>
      <c r="AN531" s="44"/>
      <c r="AO531" s="44"/>
      <c r="AP531" s="44"/>
      <c r="AQ531" s="44"/>
      <c r="AR531" s="44"/>
      <c r="AS531" s="44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44"/>
      <c r="C532" s="44"/>
      <c r="D532" s="39"/>
      <c r="E532" s="39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  <c r="AA532" s="44"/>
      <c r="AB532" s="44"/>
      <c r="AC532" s="44"/>
      <c r="AD532" s="44"/>
      <c r="AE532" s="44"/>
      <c r="AF532" s="44"/>
      <c r="AG532" s="44"/>
      <c r="AH532" s="44"/>
      <c r="AI532" s="44"/>
      <c r="AJ532" s="44"/>
      <c r="AK532" s="44"/>
      <c r="AL532" s="44"/>
      <c r="AM532" s="44"/>
      <c r="AN532" s="44"/>
      <c r="AO532" s="44"/>
      <c r="AP532" s="44"/>
      <c r="AQ532" s="44"/>
      <c r="AR532" s="44"/>
      <c r="AS532" s="44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44"/>
      <c r="C533" s="44"/>
      <c r="D533" s="39"/>
      <c r="E533" s="39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  <c r="AA533" s="44"/>
      <c r="AB533" s="44"/>
      <c r="AC533" s="44"/>
      <c r="AD533" s="44"/>
      <c r="AE533" s="44"/>
      <c r="AF533" s="44"/>
      <c r="AG533" s="44"/>
      <c r="AH533" s="44"/>
      <c r="AI533" s="44"/>
      <c r="AJ533" s="44"/>
      <c r="AK533" s="44"/>
      <c r="AL533" s="44"/>
      <c r="AM533" s="44"/>
      <c r="AN533" s="44"/>
      <c r="AO533" s="44"/>
      <c r="AP533" s="44"/>
      <c r="AQ533" s="44"/>
      <c r="AR533" s="44"/>
      <c r="AS533" s="44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44"/>
      <c r="C534" s="44"/>
      <c r="D534" s="39"/>
      <c r="E534" s="39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44"/>
      <c r="AL534" s="44"/>
      <c r="AM534" s="44"/>
      <c r="AN534" s="44"/>
      <c r="AO534" s="44"/>
      <c r="AP534" s="44"/>
      <c r="AQ534" s="44"/>
      <c r="AR534" s="44"/>
      <c r="AS534" s="44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44"/>
      <c r="C535" s="44"/>
      <c r="D535" s="39"/>
      <c r="E535" s="39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  <c r="AA535" s="44"/>
      <c r="AB535" s="44"/>
      <c r="AC535" s="44"/>
      <c r="AD535" s="44"/>
      <c r="AE535" s="44"/>
      <c r="AF535" s="44"/>
      <c r="AG535" s="44"/>
      <c r="AH535" s="44"/>
      <c r="AI535" s="44"/>
      <c r="AJ535" s="44"/>
      <c r="AK535" s="44"/>
      <c r="AL535" s="44"/>
      <c r="AM535" s="44"/>
      <c r="AN535" s="44"/>
      <c r="AO535" s="44"/>
      <c r="AP535" s="44"/>
      <c r="AQ535" s="44"/>
      <c r="AR535" s="44"/>
      <c r="AS535" s="44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44"/>
      <c r="C536" s="44"/>
      <c r="D536" s="39"/>
      <c r="E536" s="39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44"/>
      <c r="AL536" s="44"/>
      <c r="AM536" s="44"/>
      <c r="AN536" s="44"/>
      <c r="AO536" s="44"/>
      <c r="AP536" s="44"/>
      <c r="AQ536" s="44"/>
      <c r="AR536" s="44"/>
      <c r="AS536" s="44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44"/>
      <c r="C537" s="44"/>
      <c r="D537" s="39"/>
      <c r="E537" s="39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  <c r="AA537" s="44"/>
      <c r="AB537" s="44"/>
      <c r="AC537" s="44"/>
      <c r="AD537" s="44"/>
      <c r="AE537" s="44"/>
      <c r="AF537" s="44"/>
      <c r="AG537" s="44"/>
      <c r="AH537" s="44"/>
      <c r="AI537" s="44"/>
      <c r="AJ537" s="44"/>
      <c r="AK537" s="44"/>
      <c r="AL537" s="44"/>
      <c r="AM537" s="44"/>
      <c r="AN537" s="44"/>
      <c r="AO537" s="44"/>
      <c r="AP537" s="44"/>
      <c r="AQ537" s="44"/>
      <c r="AR537" s="44"/>
      <c r="AS537" s="44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44"/>
      <c r="C538" s="44"/>
      <c r="D538" s="39"/>
      <c r="E538" s="39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44"/>
      <c r="AL538" s="44"/>
      <c r="AM538" s="44"/>
      <c r="AN538" s="44"/>
      <c r="AO538" s="44"/>
      <c r="AP538" s="44"/>
      <c r="AQ538" s="44"/>
      <c r="AR538" s="44"/>
      <c r="AS538" s="44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44"/>
      <c r="C539" s="44"/>
      <c r="D539" s="39"/>
      <c r="E539" s="39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  <c r="AA539" s="44"/>
      <c r="AB539" s="44"/>
      <c r="AC539" s="44"/>
      <c r="AD539" s="44"/>
      <c r="AE539" s="44"/>
      <c r="AF539" s="44"/>
      <c r="AG539" s="44"/>
      <c r="AH539" s="44"/>
      <c r="AI539" s="44"/>
      <c r="AJ539" s="44"/>
      <c r="AK539" s="44"/>
      <c r="AL539" s="44"/>
      <c r="AM539" s="44"/>
      <c r="AN539" s="44"/>
      <c r="AO539" s="44"/>
      <c r="AP539" s="44"/>
      <c r="AQ539" s="44"/>
      <c r="AR539" s="44"/>
      <c r="AS539" s="44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44"/>
      <c r="C540" s="44"/>
      <c r="D540" s="39"/>
      <c r="E540" s="39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44"/>
      <c r="AL540" s="44"/>
      <c r="AM540" s="44"/>
      <c r="AN540" s="44"/>
      <c r="AO540" s="44"/>
      <c r="AP540" s="44"/>
      <c r="AQ540" s="44"/>
      <c r="AR540" s="44"/>
      <c r="AS540" s="44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44"/>
      <c r="C541" s="44"/>
      <c r="D541" s="39"/>
      <c r="E541" s="39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44"/>
      <c r="AL541" s="44"/>
      <c r="AM541" s="44"/>
      <c r="AN541" s="44"/>
      <c r="AO541" s="44"/>
      <c r="AP541" s="44"/>
      <c r="AQ541" s="44"/>
      <c r="AR541" s="44"/>
      <c r="AS541" s="44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44"/>
      <c r="C542" s="44"/>
      <c r="D542" s="39"/>
      <c r="E542" s="39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44"/>
      <c r="AL542" s="44"/>
      <c r="AM542" s="44"/>
      <c r="AN542" s="44"/>
      <c r="AO542" s="44"/>
      <c r="AP542" s="44"/>
      <c r="AQ542" s="44"/>
      <c r="AR542" s="44"/>
      <c r="AS542" s="44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44"/>
      <c r="C543" s="44"/>
      <c r="D543" s="39"/>
      <c r="E543" s="39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  <c r="AA543" s="44"/>
      <c r="AB543" s="44"/>
      <c r="AC543" s="44"/>
      <c r="AD543" s="44"/>
      <c r="AE543" s="44"/>
      <c r="AF543" s="44"/>
      <c r="AG543" s="44"/>
      <c r="AH543" s="44"/>
      <c r="AI543" s="44"/>
      <c r="AJ543" s="44"/>
      <c r="AK543" s="44"/>
      <c r="AL543" s="44"/>
      <c r="AM543" s="44"/>
      <c r="AN543" s="44"/>
      <c r="AO543" s="44"/>
      <c r="AP543" s="44"/>
      <c r="AQ543" s="44"/>
      <c r="AR543" s="44"/>
      <c r="AS543" s="44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44"/>
      <c r="C544" s="44"/>
      <c r="D544" s="39"/>
      <c r="E544" s="39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44"/>
      <c r="AL544" s="44"/>
      <c r="AM544" s="44"/>
      <c r="AN544" s="44"/>
      <c r="AO544" s="44"/>
      <c r="AP544" s="44"/>
      <c r="AQ544" s="44"/>
      <c r="AR544" s="44"/>
      <c r="AS544" s="44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44"/>
      <c r="C545" s="44"/>
      <c r="D545" s="39"/>
      <c r="E545" s="39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  <c r="AA545" s="44"/>
      <c r="AB545" s="44"/>
      <c r="AC545" s="44"/>
      <c r="AD545" s="44"/>
      <c r="AE545" s="44"/>
      <c r="AF545" s="44"/>
      <c r="AG545" s="44"/>
      <c r="AH545" s="44"/>
      <c r="AI545" s="44"/>
      <c r="AJ545" s="44"/>
      <c r="AK545" s="44"/>
      <c r="AL545" s="44"/>
      <c r="AM545" s="44"/>
      <c r="AN545" s="44"/>
      <c r="AO545" s="44"/>
      <c r="AP545" s="44"/>
      <c r="AQ545" s="44"/>
      <c r="AR545" s="44"/>
      <c r="AS545" s="44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44"/>
      <c r="C546" s="44"/>
      <c r="D546" s="39"/>
      <c r="E546" s="39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44"/>
      <c r="AL546" s="44"/>
      <c r="AM546" s="44"/>
      <c r="AN546" s="44"/>
      <c r="AO546" s="44"/>
      <c r="AP546" s="44"/>
      <c r="AQ546" s="44"/>
      <c r="AR546" s="44"/>
      <c r="AS546" s="44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44"/>
      <c r="C547" s="44"/>
      <c r="D547" s="39"/>
      <c r="E547" s="39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  <c r="AA547" s="44"/>
      <c r="AB547" s="44"/>
      <c r="AC547" s="44"/>
      <c r="AD547" s="44"/>
      <c r="AE547" s="44"/>
      <c r="AF547" s="44"/>
      <c r="AG547" s="44"/>
      <c r="AH547" s="44"/>
      <c r="AI547" s="44"/>
      <c r="AJ547" s="44"/>
      <c r="AK547" s="44"/>
      <c r="AL547" s="44"/>
      <c r="AM547" s="44"/>
      <c r="AN547" s="44"/>
      <c r="AO547" s="44"/>
      <c r="AP547" s="44"/>
      <c r="AQ547" s="44"/>
      <c r="AR547" s="44"/>
      <c r="AS547" s="44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44"/>
      <c r="C548" s="44"/>
      <c r="D548" s="39"/>
      <c r="E548" s="39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44"/>
      <c r="AL548" s="44"/>
      <c r="AM548" s="44"/>
      <c r="AN548" s="44"/>
      <c r="AO548" s="44"/>
      <c r="AP548" s="44"/>
      <c r="AQ548" s="44"/>
      <c r="AR548" s="44"/>
      <c r="AS548" s="44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44"/>
      <c r="C549" s="44"/>
      <c r="D549" s="39"/>
      <c r="E549" s="39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  <c r="AA549" s="44"/>
      <c r="AB549" s="44"/>
      <c r="AC549" s="44"/>
      <c r="AD549" s="44"/>
      <c r="AE549" s="44"/>
      <c r="AF549" s="44"/>
      <c r="AG549" s="44"/>
      <c r="AH549" s="44"/>
      <c r="AI549" s="44"/>
      <c r="AJ549" s="44"/>
      <c r="AK549" s="44"/>
      <c r="AL549" s="44"/>
      <c r="AM549" s="44"/>
      <c r="AN549" s="44"/>
      <c r="AO549" s="44"/>
      <c r="AP549" s="44"/>
      <c r="AQ549" s="44"/>
      <c r="AR549" s="44"/>
      <c r="AS549" s="44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44"/>
      <c r="C550" s="44"/>
      <c r="D550" s="39"/>
      <c r="E550" s="39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44"/>
      <c r="AL550" s="44"/>
      <c r="AM550" s="44"/>
      <c r="AN550" s="44"/>
      <c r="AO550" s="44"/>
      <c r="AP550" s="44"/>
      <c r="AQ550" s="44"/>
      <c r="AR550" s="44"/>
      <c r="AS550" s="44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44"/>
      <c r="C551" s="44"/>
      <c r="D551" s="39"/>
      <c r="E551" s="39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  <c r="AA551" s="44"/>
      <c r="AB551" s="44"/>
      <c r="AC551" s="44"/>
      <c r="AD551" s="44"/>
      <c r="AE551" s="44"/>
      <c r="AF551" s="44"/>
      <c r="AG551" s="44"/>
      <c r="AH551" s="44"/>
      <c r="AI551" s="44"/>
      <c r="AJ551" s="44"/>
      <c r="AK551" s="44"/>
      <c r="AL551" s="44"/>
      <c r="AM551" s="44"/>
      <c r="AN551" s="44"/>
      <c r="AO551" s="44"/>
      <c r="AP551" s="44"/>
      <c r="AQ551" s="44"/>
      <c r="AR551" s="44"/>
      <c r="AS551" s="44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44"/>
      <c r="C552" s="44"/>
      <c r="D552" s="39"/>
      <c r="E552" s="39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44"/>
      <c r="AL552" s="44"/>
      <c r="AM552" s="44"/>
      <c r="AN552" s="44"/>
      <c r="AO552" s="44"/>
      <c r="AP552" s="44"/>
      <c r="AQ552" s="44"/>
      <c r="AR552" s="44"/>
      <c r="AS552" s="44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44"/>
      <c r="C553" s="44"/>
      <c r="D553" s="39"/>
      <c r="E553" s="39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  <c r="AA553" s="44"/>
      <c r="AB553" s="44"/>
      <c r="AC553" s="44"/>
      <c r="AD553" s="44"/>
      <c r="AE553" s="44"/>
      <c r="AF553" s="44"/>
      <c r="AG553" s="44"/>
      <c r="AH553" s="44"/>
      <c r="AI553" s="44"/>
      <c r="AJ553" s="44"/>
      <c r="AK553" s="44"/>
      <c r="AL553" s="44"/>
      <c r="AM553" s="44"/>
      <c r="AN553" s="44"/>
      <c r="AO553" s="44"/>
      <c r="AP553" s="44"/>
      <c r="AQ553" s="44"/>
      <c r="AR553" s="44"/>
      <c r="AS553" s="44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44"/>
      <c r="C554" s="44"/>
      <c r="D554" s="39"/>
      <c r="E554" s="39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44"/>
      <c r="AL554" s="44"/>
      <c r="AM554" s="44"/>
      <c r="AN554" s="44"/>
      <c r="AO554" s="44"/>
      <c r="AP554" s="44"/>
      <c r="AQ554" s="44"/>
      <c r="AR554" s="44"/>
      <c r="AS554" s="44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44"/>
      <c r="C555" s="44"/>
      <c r="D555" s="39"/>
      <c r="E555" s="39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  <c r="AA555" s="44"/>
      <c r="AB555" s="44"/>
      <c r="AC555" s="44"/>
      <c r="AD555" s="44"/>
      <c r="AE555" s="44"/>
      <c r="AF555" s="44"/>
      <c r="AG555" s="44"/>
      <c r="AH555" s="44"/>
      <c r="AI555" s="44"/>
      <c r="AJ555" s="44"/>
      <c r="AK555" s="44"/>
      <c r="AL555" s="44"/>
      <c r="AM555" s="44"/>
      <c r="AN555" s="44"/>
      <c r="AO555" s="44"/>
      <c r="AP555" s="44"/>
      <c r="AQ555" s="44"/>
      <c r="AR555" s="44"/>
      <c r="AS555" s="44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44"/>
      <c r="C556" s="44"/>
      <c r="D556" s="39"/>
      <c r="E556" s="39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44"/>
      <c r="AL556" s="44"/>
      <c r="AM556" s="44"/>
      <c r="AN556" s="44"/>
      <c r="AO556" s="44"/>
      <c r="AP556" s="44"/>
      <c r="AQ556" s="44"/>
      <c r="AR556" s="44"/>
      <c r="AS556" s="44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44"/>
      <c r="C557" s="44"/>
      <c r="D557" s="39"/>
      <c r="E557" s="39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  <c r="AA557" s="44"/>
      <c r="AB557" s="44"/>
      <c r="AC557" s="44"/>
      <c r="AD557" s="44"/>
      <c r="AE557" s="44"/>
      <c r="AF557" s="44"/>
      <c r="AG557" s="44"/>
      <c r="AH557" s="44"/>
      <c r="AI557" s="44"/>
      <c r="AJ557" s="44"/>
      <c r="AK557" s="44"/>
      <c r="AL557" s="44"/>
      <c r="AM557" s="44"/>
      <c r="AN557" s="44"/>
      <c r="AO557" s="44"/>
      <c r="AP557" s="44"/>
      <c r="AQ557" s="44"/>
      <c r="AR557" s="44"/>
      <c r="AS557" s="44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44"/>
      <c r="C558" s="44"/>
      <c r="D558" s="39"/>
      <c r="E558" s="39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44"/>
      <c r="AL558" s="44"/>
      <c r="AM558" s="44"/>
      <c r="AN558" s="44"/>
      <c r="AO558" s="44"/>
      <c r="AP558" s="44"/>
      <c r="AQ558" s="44"/>
      <c r="AR558" s="44"/>
      <c r="AS558" s="44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44"/>
      <c r="C559" s="44"/>
      <c r="D559" s="39"/>
      <c r="E559" s="39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  <c r="AA559" s="44"/>
      <c r="AB559" s="44"/>
      <c r="AC559" s="44"/>
      <c r="AD559" s="44"/>
      <c r="AE559" s="44"/>
      <c r="AF559" s="44"/>
      <c r="AG559" s="44"/>
      <c r="AH559" s="44"/>
      <c r="AI559" s="44"/>
      <c r="AJ559" s="44"/>
      <c r="AK559" s="44"/>
      <c r="AL559" s="44"/>
      <c r="AM559" s="44"/>
      <c r="AN559" s="44"/>
      <c r="AO559" s="44"/>
      <c r="AP559" s="44"/>
      <c r="AQ559" s="44"/>
      <c r="AR559" s="44"/>
      <c r="AS559" s="44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44"/>
      <c r="C560" s="44"/>
      <c r="D560" s="39"/>
      <c r="E560" s="39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44"/>
      <c r="AL560" s="44"/>
      <c r="AM560" s="44"/>
      <c r="AN560" s="44"/>
      <c r="AO560" s="44"/>
      <c r="AP560" s="44"/>
      <c r="AQ560" s="44"/>
      <c r="AR560" s="44"/>
      <c r="AS560" s="44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44"/>
      <c r="C561" s="44"/>
      <c r="D561" s="39"/>
      <c r="E561" s="39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44"/>
      <c r="AL561" s="44"/>
      <c r="AM561" s="44"/>
      <c r="AN561" s="44"/>
      <c r="AO561" s="44"/>
      <c r="AP561" s="44"/>
      <c r="AQ561" s="44"/>
      <c r="AR561" s="44"/>
      <c r="AS561" s="44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44"/>
      <c r="C562" s="44"/>
      <c r="D562" s="39"/>
      <c r="E562" s="39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44"/>
      <c r="AL562" s="44"/>
      <c r="AM562" s="44"/>
      <c r="AN562" s="44"/>
      <c r="AO562" s="44"/>
      <c r="AP562" s="44"/>
      <c r="AQ562" s="44"/>
      <c r="AR562" s="44"/>
      <c r="AS562" s="44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44"/>
      <c r="C563" s="44"/>
      <c r="D563" s="39"/>
      <c r="E563" s="39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44"/>
      <c r="AL563" s="44"/>
      <c r="AM563" s="44"/>
      <c r="AN563" s="44"/>
      <c r="AO563" s="44"/>
      <c r="AP563" s="44"/>
      <c r="AQ563" s="44"/>
      <c r="AR563" s="44"/>
      <c r="AS563" s="44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44"/>
      <c r="C564" s="44"/>
      <c r="D564" s="39"/>
      <c r="E564" s="39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  <c r="AA564" s="44"/>
      <c r="AB564" s="44"/>
      <c r="AC564" s="44"/>
      <c r="AD564" s="44"/>
      <c r="AE564" s="44"/>
      <c r="AF564" s="44"/>
      <c r="AG564" s="44"/>
      <c r="AH564" s="44"/>
      <c r="AI564" s="44"/>
      <c r="AJ564" s="44"/>
      <c r="AK564" s="44"/>
      <c r="AL564" s="44"/>
      <c r="AM564" s="44"/>
      <c r="AN564" s="44"/>
      <c r="AO564" s="44"/>
      <c r="AP564" s="44"/>
      <c r="AQ564" s="44"/>
      <c r="AR564" s="44"/>
      <c r="AS564" s="44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44"/>
      <c r="C565" s="44"/>
      <c r="D565" s="39"/>
      <c r="E565" s="39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44"/>
      <c r="AL565" s="44"/>
      <c r="AM565" s="44"/>
      <c r="AN565" s="44"/>
      <c r="AO565" s="44"/>
      <c r="AP565" s="44"/>
      <c r="AQ565" s="44"/>
      <c r="AR565" s="44"/>
      <c r="AS565" s="44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44"/>
      <c r="C566" s="44"/>
      <c r="D566" s="39"/>
      <c r="E566" s="39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  <c r="AA566" s="44"/>
      <c r="AB566" s="44"/>
      <c r="AC566" s="44"/>
      <c r="AD566" s="44"/>
      <c r="AE566" s="44"/>
      <c r="AF566" s="44"/>
      <c r="AG566" s="44"/>
      <c r="AH566" s="44"/>
      <c r="AI566" s="44"/>
      <c r="AJ566" s="44"/>
      <c r="AK566" s="44"/>
      <c r="AL566" s="44"/>
      <c r="AM566" s="44"/>
      <c r="AN566" s="44"/>
      <c r="AO566" s="44"/>
      <c r="AP566" s="44"/>
      <c r="AQ566" s="44"/>
      <c r="AR566" s="44"/>
      <c r="AS566" s="44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44"/>
      <c r="C567" s="44"/>
      <c r="D567" s="39"/>
      <c r="E567" s="39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44"/>
      <c r="AL567" s="44"/>
      <c r="AM567" s="44"/>
      <c r="AN567" s="44"/>
      <c r="AO567" s="44"/>
      <c r="AP567" s="44"/>
      <c r="AQ567" s="44"/>
      <c r="AR567" s="44"/>
      <c r="AS567" s="44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44"/>
      <c r="C568" s="44"/>
      <c r="D568" s="39"/>
      <c r="E568" s="39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  <c r="AA568" s="44"/>
      <c r="AB568" s="44"/>
      <c r="AC568" s="44"/>
      <c r="AD568" s="44"/>
      <c r="AE568" s="44"/>
      <c r="AF568" s="44"/>
      <c r="AG568" s="44"/>
      <c r="AH568" s="44"/>
      <c r="AI568" s="44"/>
      <c r="AJ568" s="44"/>
      <c r="AK568" s="44"/>
      <c r="AL568" s="44"/>
      <c r="AM568" s="44"/>
      <c r="AN568" s="44"/>
      <c r="AO568" s="44"/>
      <c r="AP568" s="44"/>
      <c r="AQ568" s="44"/>
      <c r="AR568" s="44"/>
      <c r="AS568" s="44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44"/>
      <c r="C569" s="44"/>
      <c r="D569" s="39"/>
      <c r="E569" s="39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44"/>
      <c r="AL569" s="44"/>
      <c r="AM569" s="44"/>
      <c r="AN569" s="44"/>
      <c r="AO569" s="44"/>
      <c r="AP569" s="44"/>
      <c r="AQ569" s="44"/>
      <c r="AR569" s="44"/>
      <c r="AS569" s="44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44"/>
      <c r="C570" s="44"/>
      <c r="D570" s="39"/>
      <c r="E570" s="39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  <c r="AA570" s="44"/>
      <c r="AB570" s="44"/>
      <c r="AC570" s="44"/>
      <c r="AD570" s="44"/>
      <c r="AE570" s="44"/>
      <c r="AF570" s="44"/>
      <c r="AG570" s="44"/>
      <c r="AH570" s="44"/>
      <c r="AI570" s="44"/>
      <c r="AJ570" s="44"/>
      <c r="AK570" s="44"/>
      <c r="AL570" s="44"/>
      <c r="AM570" s="44"/>
      <c r="AN570" s="44"/>
      <c r="AO570" s="44"/>
      <c r="AP570" s="44"/>
      <c r="AQ570" s="44"/>
      <c r="AR570" s="44"/>
      <c r="AS570" s="44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44"/>
      <c r="C571" s="44"/>
      <c r="D571" s="39"/>
      <c r="E571" s="39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44"/>
      <c r="AL571" s="44"/>
      <c r="AM571" s="44"/>
      <c r="AN571" s="44"/>
      <c r="AO571" s="44"/>
      <c r="AP571" s="44"/>
      <c r="AQ571" s="44"/>
      <c r="AR571" s="44"/>
      <c r="AS571" s="44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44"/>
      <c r="C572" s="44"/>
      <c r="D572" s="39"/>
      <c r="E572" s="39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  <c r="AA572" s="44"/>
      <c r="AB572" s="44"/>
      <c r="AC572" s="44"/>
      <c r="AD572" s="44"/>
      <c r="AE572" s="44"/>
      <c r="AF572" s="44"/>
      <c r="AG572" s="44"/>
      <c r="AH572" s="44"/>
      <c r="AI572" s="44"/>
      <c r="AJ572" s="44"/>
      <c r="AK572" s="44"/>
      <c r="AL572" s="44"/>
      <c r="AM572" s="44"/>
      <c r="AN572" s="44"/>
      <c r="AO572" s="44"/>
      <c r="AP572" s="44"/>
      <c r="AQ572" s="44"/>
      <c r="AR572" s="44"/>
      <c r="AS572" s="44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44"/>
      <c r="C573" s="44"/>
      <c r="D573" s="39"/>
      <c r="E573" s="39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44"/>
      <c r="AL573" s="44"/>
      <c r="AM573" s="44"/>
      <c r="AN573" s="44"/>
      <c r="AO573" s="44"/>
      <c r="AP573" s="44"/>
      <c r="AQ573" s="44"/>
      <c r="AR573" s="44"/>
      <c r="AS573" s="44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44"/>
      <c r="C574" s="44"/>
      <c r="D574" s="39"/>
      <c r="E574" s="39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  <c r="AA574" s="44"/>
      <c r="AB574" s="44"/>
      <c r="AC574" s="44"/>
      <c r="AD574" s="44"/>
      <c r="AE574" s="44"/>
      <c r="AF574" s="44"/>
      <c r="AG574" s="44"/>
      <c r="AH574" s="44"/>
      <c r="AI574" s="44"/>
      <c r="AJ574" s="44"/>
      <c r="AK574" s="44"/>
      <c r="AL574" s="44"/>
      <c r="AM574" s="44"/>
      <c r="AN574" s="44"/>
      <c r="AO574" s="44"/>
      <c r="AP574" s="44"/>
      <c r="AQ574" s="44"/>
      <c r="AR574" s="44"/>
      <c r="AS574" s="44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44"/>
      <c r="C575" s="44"/>
      <c r="D575" s="39"/>
      <c r="E575" s="39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44"/>
      <c r="AL575" s="44"/>
      <c r="AM575" s="44"/>
      <c r="AN575" s="44"/>
      <c r="AO575" s="44"/>
      <c r="AP575" s="44"/>
      <c r="AQ575" s="44"/>
      <c r="AR575" s="44"/>
      <c r="AS575" s="44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44"/>
      <c r="C576" s="44"/>
      <c r="D576" s="39"/>
      <c r="E576" s="39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  <c r="AA576" s="44"/>
      <c r="AB576" s="44"/>
      <c r="AC576" s="44"/>
      <c r="AD576" s="44"/>
      <c r="AE576" s="44"/>
      <c r="AF576" s="44"/>
      <c r="AG576" s="44"/>
      <c r="AH576" s="44"/>
      <c r="AI576" s="44"/>
      <c r="AJ576" s="44"/>
      <c r="AK576" s="44"/>
      <c r="AL576" s="44"/>
      <c r="AM576" s="44"/>
      <c r="AN576" s="44"/>
      <c r="AO576" s="44"/>
      <c r="AP576" s="44"/>
      <c r="AQ576" s="44"/>
      <c r="AR576" s="44"/>
      <c r="AS576" s="44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44"/>
      <c r="C577" s="44"/>
      <c r="D577" s="39"/>
      <c r="E577" s="39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44"/>
      <c r="AL577" s="44"/>
      <c r="AM577" s="44"/>
      <c r="AN577" s="44"/>
      <c r="AO577" s="44"/>
      <c r="AP577" s="44"/>
      <c r="AQ577" s="44"/>
      <c r="AR577" s="44"/>
      <c r="AS577" s="44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44"/>
      <c r="C578" s="44"/>
      <c r="D578" s="39"/>
      <c r="E578" s="39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  <c r="AA578" s="44"/>
      <c r="AB578" s="44"/>
      <c r="AC578" s="44"/>
      <c r="AD578" s="44"/>
      <c r="AE578" s="44"/>
      <c r="AF578" s="44"/>
      <c r="AG578" s="44"/>
      <c r="AH578" s="44"/>
      <c r="AI578" s="44"/>
      <c r="AJ578" s="44"/>
      <c r="AK578" s="44"/>
      <c r="AL578" s="44"/>
      <c r="AM578" s="44"/>
      <c r="AN578" s="44"/>
      <c r="AO578" s="44"/>
      <c r="AP578" s="44"/>
      <c r="AQ578" s="44"/>
      <c r="AR578" s="44"/>
      <c r="AS578" s="44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44"/>
      <c r="C579" s="44"/>
      <c r="D579" s="39"/>
      <c r="E579" s="39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44"/>
      <c r="AL579" s="44"/>
      <c r="AM579" s="44"/>
      <c r="AN579" s="44"/>
      <c r="AO579" s="44"/>
      <c r="AP579" s="44"/>
      <c r="AQ579" s="44"/>
      <c r="AR579" s="44"/>
      <c r="AS579" s="44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44"/>
      <c r="C580" s="44"/>
      <c r="D580" s="39"/>
      <c r="E580" s="39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44"/>
      <c r="AL580" s="44"/>
      <c r="AM580" s="44"/>
      <c r="AN580" s="44"/>
      <c r="AO580" s="44"/>
      <c r="AP580" s="44"/>
      <c r="AQ580" s="44"/>
      <c r="AR580" s="44"/>
      <c r="AS580" s="44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44"/>
      <c r="C581" s="44"/>
      <c r="D581" s="39"/>
      <c r="E581" s="39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  <c r="AA581" s="44"/>
      <c r="AB581" s="44"/>
      <c r="AC581" s="44"/>
      <c r="AD581" s="44"/>
      <c r="AE581" s="44"/>
      <c r="AF581" s="44"/>
      <c r="AG581" s="44"/>
      <c r="AH581" s="44"/>
      <c r="AI581" s="44"/>
      <c r="AJ581" s="44"/>
      <c r="AK581" s="44"/>
      <c r="AL581" s="44"/>
      <c r="AM581" s="44"/>
      <c r="AN581" s="44"/>
      <c r="AO581" s="44"/>
      <c r="AP581" s="44"/>
      <c r="AQ581" s="44"/>
      <c r="AR581" s="44"/>
      <c r="AS581" s="44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44"/>
      <c r="C582" s="44"/>
      <c r="D582" s="39"/>
      <c r="E582" s="39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44"/>
      <c r="AL582" s="44"/>
      <c r="AM582" s="44"/>
      <c r="AN582" s="44"/>
      <c r="AO582" s="44"/>
      <c r="AP582" s="44"/>
      <c r="AQ582" s="44"/>
      <c r="AR582" s="44"/>
      <c r="AS582" s="44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44"/>
      <c r="C583" s="44"/>
      <c r="D583" s="39"/>
      <c r="E583" s="39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  <c r="AA583" s="44"/>
      <c r="AB583" s="44"/>
      <c r="AC583" s="44"/>
      <c r="AD583" s="44"/>
      <c r="AE583" s="44"/>
      <c r="AF583" s="44"/>
      <c r="AG583" s="44"/>
      <c r="AH583" s="44"/>
      <c r="AI583" s="44"/>
      <c r="AJ583" s="44"/>
      <c r="AK583" s="44"/>
      <c r="AL583" s="44"/>
      <c r="AM583" s="44"/>
      <c r="AN583" s="44"/>
      <c r="AO583" s="44"/>
      <c r="AP583" s="44"/>
      <c r="AQ583" s="44"/>
      <c r="AR583" s="44"/>
      <c r="AS583" s="44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44"/>
      <c r="C584" s="44"/>
      <c r="D584" s="39"/>
      <c r="E584" s="39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44"/>
      <c r="AL584" s="44"/>
      <c r="AM584" s="44"/>
      <c r="AN584" s="44"/>
      <c r="AO584" s="44"/>
      <c r="AP584" s="44"/>
      <c r="AQ584" s="44"/>
      <c r="AR584" s="44"/>
      <c r="AS584" s="44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44"/>
      <c r="C585" s="44"/>
      <c r="D585" s="39"/>
      <c r="E585" s="39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  <c r="AA585" s="44"/>
      <c r="AB585" s="44"/>
      <c r="AC585" s="44"/>
      <c r="AD585" s="44"/>
      <c r="AE585" s="44"/>
      <c r="AF585" s="44"/>
      <c r="AG585" s="44"/>
      <c r="AH585" s="44"/>
      <c r="AI585" s="44"/>
      <c r="AJ585" s="44"/>
      <c r="AK585" s="44"/>
      <c r="AL585" s="44"/>
      <c r="AM585" s="44"/>
      <c r="AN585" s="44"/>
      <c r="AO585" s="44"/>
      <c r="AP585" s="44"/>
      <c r="AQ585" s="44"/>
      <c r="AR585" s="44"/>
      <c r="AS585" s="44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44"/>
      <c r="C586" s="44"/>
      <c r="D586" s="39"/>
      <c r="E586" s="39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44"/>
      <c r="AL586" s="44"/>
      <c r="AM586" s="44"/>
      <c r="AN586" s="44"/>
      <c r="AO586" s="44"/>
      <c r="AP586" s="44"/>
      <c r="AQ586" s="44"/>
      <c r="AR586" s="44"/>
      <c r="AS586" s="44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44"/>
      <c r="C587" s="44"/>
      <c r="D587" s="39"/>
      <c r="E587" s="39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  <c r="AA587" s="44"/>
      <c r="AB587" s="44"/>
      <c r="AC587" s="44"/>
      <c r="AD587" s="44"/>
      <c r="AE587" s="44"/>
      <c r="AF587" s="44"/>
      <c r="AG587" s="44"/>
      <c r="AH587" s="44"/>
      <c r="AI587" s="44"/>
      <c r="AJ587" s="44"/>
      <c r="AK587" s="44"/>
      <c r="AL587" s="44"/>
      <c r="AM587" s="44"/>
      <c r="AN587" s="44"/>
      <c r="AO587" s="44"/>
      <c r="AP587" s="44"/>
      <c r="AQ587" s="44"/>
      <c r="AR587" s="44"/>
      <c r="AS587" s="44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44"/>
      <c r="C588" s="44"/>
      <c r="D588" s="39"/>
      <c r="E588" s="39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44"/>
      <c r="AL588" s="44"/>
      <c r="AM588" s="44"/>
      <c r="AN588" s="44"/>
      <c r="AO588" s="44"/>
      <c r="AP588" s="44"/>
      <c r="AQ588" s="44"/>
      <c r="AR588" s="44"/>
      <c r="AS588" s="44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44"/>
      <c r="C589" s="44"/>
      <c r="D589" s="39"/>
      <c r="E589" s="39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  <c r="AA589" s="44"/>
      <c r="AB589" s="44"/>
      <c r="AC589" s="44"/>
      <c r="AD589" s="44"/>
      <c r="AE589" s="44"/>
      <c r="AF589" s="44"/>
      <c r="AG589" s="44"/>
      <c r="AH589" s="44"/>
      <c r="AI589" s="44"/>
      <c r="AJ589" s="44"/>
      <c r="AK589" s="44"/>
      <c r="AL589" s="44"/>
      <c r="AM589" s="44"/>
      <c r="AN589" s="44"/>
      <c r="AO589" s="44"/>
      <c r="AP589" s="44"/>
      <c r="AQ589" s="44"/>
      <c r="AR589" s="44"/>
      <c r="AS589" s="44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44"/>
      <c r="C590" s="44"/>
      <c r="D590" s="39"/>
      <c r="E590" s="39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44"/>
      <c r="AL590" s="44"/>
      <c r="AM590" s="44"/>
      <c r="AN590" s="44"/>
      <c r="AO590" s="44"/>
      <c r="AP590" s="44"/>
      <c r="AQ590" s="44"/>
      <c r="AR590" s="44"/>
      <c r="AS590" s="44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44"/>
      <c r="C591" s="44"/>
      <c r="D591" s="39"/>
      <c r="E591" s="39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  <c r="AA591" s="44"/>
      <c r="AB591" s="44"/>
      <c r="AC591" s="44"/>
      <c r="AD591" s="44"/>
      <c r="AE591" s="44"/>
      <c r="AF591" s="44"/>
      <c r="AG591" s="44"/>
      <c r="AH591" s="44"/>
      <c r="AI591" s="44"/>
      <c r="AJ591" s="44"/>
      <c r="AK591" s="44"/>
      <c r="AL591" s="44"/>
      <c r="AM591" s="44"/>
      <c r="AN591" s="44"/>
      <c r="AO591" s="44"/>
      <c r="AP591" s="44"/>
      <c r="AQ591" s="44"/>
      <c r="AR591" s="44"/>
      <c r="AS591" s="44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44"/>
      <c r="C592" s="44"/>
      <c r="D592" s="39"/>
      <c r="E592" s="39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44"/>
      <c r="AL592" s="44"/>
      <c r="AM592" s="44"/>
      <c r="AN592" s="44"/>
      <c r="AO592" s="44"/>
      <c r="AP592" s="44"/>
      <c r="AQ592" s="44"/>
      <c r="AR592" s="44"/>
      <c r="AS592" s="44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44"/>
      <c r="C593" s="44"/>
      <c r="D593" s="39"/>
      <c r="E593" s="39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  <c r="AA593" s="44"/>
      <c r="AB593" s="44"/>
      <c r="AC593" s="44"/>
      <c r="AD593" s="44"/>
      <c r="AE593" s="44"/>
      <c r="AF593" s="44"/>
      <c r="AG593" s="44"/>
      <c r="AH593" s="44"/>
      <c r="AI593" s="44"/>
      <c r="AJ593" s="44"/>
      <c r="AK593" s="44"/>
      <c r="AL593" s="44"/>
      <c r="AM593" s="44"/>
      <c r="AN593" s="44"/>
      <c r="AO593" s="44"/>
      <c r="AP593" s="44"/>
      <c r="AQ593" s="44"/>
      <c r="AR593" s="44"/>
      <c r="AS593" s="44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44"/>
      <c r="C594" s="44"/>
      <c r="D594" s="39"/>
      <c r="E594" s="39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44"/>
      <c r="AL594" s="44"/>
      <c r="AM594" s="44"/>
      <c r="AN594" s="44"/>
      <c r="AO594" s="44"/>
      <c r="AP594" s="44"/>
      <c r="AQ594" s="44"/>
      <c r="AR594" s="44"/>
      <c r="AS594" s="44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44"/>
      <c r="C595" s="44"/>
      <c r="D595" s="39"/>
      <c r="E595" s="39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  <c r="AA595" s="44"/>
      <c r="AB595" s="44"/>
      <c r="AC595" s="44"/>
      <c r="AD595" s="44"/>
      <c r="AE595" s="44"/>
      <c r="AF595" s="44"/>
      <c r="AG595" s="44"/>
      <c r="AH595" s="44"/>
      <c r="AI595" s="44"/>
      <c r="AJ595" s="44"/>
      <c r="AK595" s="44"/>
      <c r="AL595" s="44"/>
      <c r="AM595" s="44"/>
      <c r="AN595" s="44"/>
      <c r="AO595" s="44"/>
      <c r="AP595" s="44"/>
      <c r="AQ595" s="44"/>
      <c r="AR595" s="44"/>
      <c r="AS595" s="44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44"/>
      <c r="C596" s="44"/>
      <c r="D596" s="39"/>
      <c r="E596" s="39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44"/>
      <c r="AL596" s="44"/>
      <c r="AM596" s="44"/>
      <c r="AN596" s="44"/>
      <c r="AO596" s="44"/>
      <c r="AP596" s="44"/>
      <c r="AQ596" s="44"/>
      <c r="AR596" s="44"/>
      <c r="AS596" s="44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44"/>
      <c r="C597" s="44"/>
      <c r="D597" s="39"/>
      <c r="E597" s="39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  <c r="AA597" s="44"/>
      <c r="AB597" s="44"/>
      <c r="AC597" s="44"/>
      <c r="AD597" s="44"/>
      <c r="AE597" s="44"/>
      <c r="AF597" s="44"/>
      <c r="AG597" s="44"/>
      <c r="AH597" s="44"/>
      <c r="AI597" s="44"/>
      <c r="AJ597" s="44"/>
      <c r="AK597" s="44"/>
      <c r="AL597" s="44"/>
      <c r="AM597" s="44"/>
      <c r="AN597" s="44"/>
      <c r="AO597" s="44"/>
      <c r="AP597" s="44"/>
      <c r="AQ597" s="44"/>
      <c r="AR597" s="44"/>
      <c r="AS597" s="44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44"/>
      <c r="C598" s="44"/>
      <c r="D598" s="39"/>
      <c r="E598" s="39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44"/>
      <c r="AL598" s="44"/>
      <c r="AM598" s="44"/>
      <c r="AN598" s="44"/>
      <c r="AO598" s="44"/>
      <c r="AP598" s="44"/>
      <c r="AQ598" s="44"/>
      <c r="AR598" s="44"/>
      <c r="AS598" s="44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44"/>
      <c r="C599" s="44"/>
      <c r="D599" s="39"/>
      <c r="E599" s="39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  <c r="AA599" s="44"/>
      <c r="AB599" s="44"/>
      <c r="AC599" s="44"/>
      <c r="AD599" s="44"/>
      <c r="AE599" s="44"/>
      <c r="AF599" s="44"/>
      <c r="AG599" s="44"/>
      <c r="AH599" s="44"/>
      <c r="AI599" s="44"/>
      <c r="AJ599" s="44"/>
      <c r="AK599" s="44"/>
      <c r="AL599" s="44"/>
      <c r="AM599" s="44"/>
      <c r="AN599" s="44"/>
      <c r="AO599" s="44"/>
      <c r="AP599" s="44"/>
      <c r="AQ599" s="44"/>
      <c r="AR599" s="44"/>
      <c r="AS599" s="44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44"/>
      <c r="C600" s="44"/>
      <c r="D600" s="39"/>
      <c r="E600" s="39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44"/>
      <c r="AL600" s="44"/>
      <c r="AM600" s="44"/>
      <c r="AN600" s="44"/>
      <c r="AO600" s="44"/>
      <c r="AP600" s="44"/>
      <c r="AQ600" s="44"/>
      <c r="AR600" s="44"/>
      <c r="AS600" s="44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44"/>
      <c r="C601" s="44"/>
      <c r="D601" s="39"/>
      <c r="E601" s="39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  <c r="AA601" s="44"/>
      <c r="AB601" s="44"/>
      <c r="AC601" s="44"/>
      <c r="AD601" s="44"/>
      <c r="AE601" s="44"/>
      <c r="AF601" s="44"/>
      <c r="AG601" s="44"/>
      <c r="AH601" s="44"/>
      <c r="AI601" s="44"/>
      <c r="AJ601" s="44"/>
      <c r="AK601" s="44"/>
      <c r="AL601" s="44"/>
      <c r="AM601" s="44"/>
      <c r="AN601" s="44"/>
      <c r="AO601" s="44"/>
      <c r="AP601" s="44"/>
      <c r="AQ601" s="44"/>
      <c r="AR601" s="44"/>
      <c r="AS601" s="44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44"/>
      <c r="C602" s="44"/>
      <c r="D602" s="39"/>
      <c r="E602" s="39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44"/>
      <c r="AL602" s="44"/>
      <c r="AM602" s="44"/>
      <c r="AN602" s="44"/>
      <c r="AO602" s="44"/>
      <c r="AP602" s="44"/>
      <c r="AQ602" s="44"/>
      <c r="AR602" s="44"/>
      <c r="AS602" s="44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44"/>
      <c r="C603" s="44"/>
      <c r="D603" s="39"/>
      <c r="E603" s="39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  <c r="AA603" s="44"/>
      <c r="AB603" s="44"/>
      <c r="AC603" s="44"/>
      <c r="AD603" s="44"/>
      <c r="AE603" s="44"/>
      <c r="AF603" s="44"/>
      <c r="AG603" s="44"/>
      <c r="AH603" s="44"/>
      <c r="AI603" s="44"/>
      <c r="AJ603" s="44"/>
      <c r="AK603" s="44"/>
      <c r="AL603" s="44"/>
      <c r="AM603" s="44"/>
      <c r="AN603" s="44"/>
      <c r="AO603" s="44"/>
      <c r="AP603" s="44"/>
      <c r="AQ603" s="44"/>
      <c r="AR603" s="44"/>
      <c r="AS603" s="44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44"/>
      <c r="C604" s="44"/>
      <c r="D604" s="39"/>
      <c r="E604" s="39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44"/>
      <c r="AL604" s="44"/>
      <c r="AM604" s="44"/>
      <c r="AN604" s="44"/>
      <c r="AO604" s="44"/>
      <c r="AP604" s="44"/>
      <c r="AQ604" s="44"/>
      <c r="AR604" s="44"/>
      <c r="AS604" s="44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44"/>
      <c r="C605" s="44"/>
      <c r="D605" s="39"/>
      <c r="E605" s="39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  <c r="AA605" s="44"/>
      <c r="AB605" s="44"/>
      <c r="AC605" s="44"/>
      <c r="AD605" s="44"/>
      <c r="AE605" s="44"/>
      <c r="AF605" s="44"/>
      <c r="AG605" s="44"/>
      <c r="AH605" s="44"/>
      <c r="AI605" s="44"/>
      <c r="AJ605" s="44"/>
      <c r="AK605" s="44"/>
      <c r="AL605" s="44"/>
      <c r="AM605" s="44"/>
      <c r="AN605" s="44"/>
      <c r="AO605" s="44"/>
      <c r="AP605" s="44"/>
      <c r="AQ605" s="44"/>
      <c r="AR605" s="44"/>
      <c r="AS605" s="44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44"/>
      <c r="C606" s="44"/>
      <c r="D606" s="39"/>
      <c r="E606" s="39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44"/>
      <c r="AL606" s="44"/>
      <c r="AM606" s="44"/>
      <c r="AN606" s="44"/>
      <c r="AO606" s="44"/>
      <c r="AP606" s="44"/>
      <c r="AQ606" s="44"/>
      <c r="AR606" s="44"/>
      <c r="AS606" s="44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44"/>
      <c r="C607" s="44"/>
      <c r="D607" s="39"/>
      <c r="E607" s="39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  <c r="AA607" s="44"/>
      <c r="AB607" s="44"/>
      <c r="AC607" s="44"/>
      <c r="AD607" s="44"/>
      <c r="AE607" s="44"/>
      <c r="AF607" s="44"/>
      <c r="AG607" s="44"/>
      <c r="AH607" s="44"/>
      <c r="AI607" s="44"/>
      <c r="AJ607" s="44"/>
      <c r="AK607" s="44"/>
      <c r="AL607" s="44"/>
      <c r="AM607" s="44"/>
      <c r="AN607" s="44"/>
      <c r="AO607" s="44"/>
      <c r="AP607" s="44"/>
      <c r="AQ607" s="44"/>
      <c r="AR607" s="44"/>
      <c r="AS607" s="44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44"/>
      <c r="C608" s="44"/>
      <c r="D608" s="39"/>
      <c r="E608" s="39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44"/>
      <c r="AL608" s="44"/>
      <c r="AM608" s="44"/>
      <c r="AN608" s="44"/>
      <c r="AO608" s="44"/>
      <c r="AP608" s="44"/>
      <c r="AQ608" s="44"/>
      <c r="AR608" s="44"/>
      <c r="AS608" s="44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44"/>
      <c r="C609" s="44"/>
      <c r="D609" s="39"/>
      <c r="E609" s="39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  <c r="AA609" s="44"/>
      <c r="AB609" s="44"/>
      <c r="AC609" s="44"/>
      <c r="AD609" s="44"/>
      <c r="AE609" s="44"/>
      <c r="AF609" s="44"/>
      <c r="AG609" s="44"/>
      <c r="AH609" s="44"/>
      <c r="AI609" s="44"/>
      <c r="AJ609" s="44"/>
      <c r="AK609" s="44"/>
      <c r="AL609" s="44"/>
      <c r="AM609" s="44"/>
      <c r="AN609" s="44"/>
      <c r="AO609" s="44"/>
      <c r="AP609" s="44"/>
      <c r="AQ609" s="44"/>
      <c r="AR609" s="44"/>
      <c r="AS609" s="44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44"/>
      <c r="C610" s="44"/>
      <c r="D610" s="39"/>
      <c r="E610" s="39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44"/>
      <c r="AL610" s="44"/>
      <c r="AM610" s="44"/>
      <c r="AN610" s="44"/>
      <c r="AO610" s="44"/>
      <c r="AP610" s="44"/>
      <c r="AQ610" s="44"/>
      <c r="AR610" s="44"/>
      <c r="AS610" s="44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44"/>
      <c r="C611" s="44"/>
      <c r="D611" s="39"/>
      <c r="E611" s="39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  <c r="AA611" s="44"/>
      <c r="AB611" s="44"/>
      <c r="AC611" s="44"/>
      <c r="AD611" s="44"/>
      <c r="AE611" s="44"/>
      <c r="AF611" s="44"/>
      <c r="AG611" s="44"/>
      <c r="AH611" s="44"/>
      <c r="AI611" s="44"/>
      <c r="AJ611" s="44"/>
      <c r="AK611" s="44"/>
      <c r="AL611" s="44"/>
      <c r="AM611" s="44"/>
      <c r="AN611" s="44"/>
      <c r="AO611" s="44"/>
      <c r="AP611" s="44"/>
      <c r="AQ611" s="44"/>
      <c r="AR611" s="44"/>
      <c r="AS611" s="44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44"/>
      <c r="C612" s="44"/>
      <c r="D612" s="39"/>
      <c r="E612" s="39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44"/>
      <c r="AL612" s="44"/>
      <c r="AM612" s="44"/>
      <c r="AN612" s="44"/>
      <c r="AO612" s="44"/>
      <c r="AP612" s="44"/>
      <c r="AQ612" s="44"/>
      <c r="AR612" s="44"/>
      <c r="AS612" s="44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44"/>
      <c r="C613" s="44"/>
      <c r="D613" s="39"/>
      <c r="E613" s="39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  <c r="AA613" s="44"/>
      <c r="AB613" s="44"/>
      <c r="AC613" s="44"/>
      <c r="AD613" s="44"/>
      <c r="AE613" s="44"/>
      <c r="AF613" s="44"/>
      <c r="AG613" s="44"/>
      <c r="AH613" s="44"/>
      <c r="AI613" s="44"/>
      <c r="AJ613" s="44"/>
      <c r="AK613" s="44"/>
      <c r="AL613" s="44"/>
      <c r="AM613" s="44"/>
      <c r="AN613" s="44"/>
      <c r="AO613" s="44"/>
      <c r="AP613" s="44"/>
      <c r="AQ613" s="44"/>
      <c r="AR613" s="44"/>
      <c r="AS613" s="44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44"/>
      <c r="C614" s="44"/>
      <c r="D614" s="39"/>
      <c r="E614" s="39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44"/>
      <c r="AL614" s="44"/>
      <c r="AM614" s="44"/>
      <c r="AN614" s="44"/>
      <c r="AO614" s="44"/>
      <c r="AP614" s="44"/>
      <c r="AQ614" s="44"/>
      <c r="AR614" s="44"/>
      <c r="AS614" s="44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44"/>
      <c r="C615" s="44"/>
      <c r="D615" s="39"/>
      <c r="E615" s="39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  <c r="AA615" s="44"/>
      <c r="AB615" s="44"/>
      <c r="AC615" s="44"/>
      <c r="AD615" s="44"/>
      <c r="AE615" s="44"/>
      <c r="AF615" s="44"/>
      <c r="AG615" s="44"/>
      <c r="AH615" s="44"/>
      <c r="AI615" s="44"/>
      <c r="AJ615" s="44"/>
      <c r="AK615" s="44"/>
      <c r="AL615" s="44"/>
      <c r="AM615" s="44"/>
      <c r="AN615" s="44"/>
      <c r="AO615" s="44"/>
      <c r="AP615" s="44"/>
      <c r="AQ615" s="44"/>
      <c r="AR615" s="44"/>
      <c r="AS615" s="44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44"/>
      <c r="C616" s="44"/>
      <c r="D616" s="39"/>
      <c r="E616" s="39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44"/>
      <c r="AL616" s="44"/>
      <c r="AM616" s="44"/>
      <c r="AN616" s="44"/>
      <c r="AO616" s="44"/>
      <c r="AP616" s="44"/>
      <c r="AQ616" s="44"/>
      <c r="AR616" s="44"/>
      <c r="AS616" s="44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44"/>
      <c r="C617" s="44"/>
      <c r="D617" s="39"/>
      <c r="E617" s="39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  <c r="AA617" s="44"/>
      <c r="AB617" s="44"/>
      <c r="AC617" s="44"/>
      <c r="AD617" s="44"/>
      <c r="AE617" s="44"/>
      <c r="AF617" s="44"/>
      <c r="AG617" s="44"/>
      <c r="AH617" s="44"/>
      <c r="AI617" s="44"/>
      <c r="AJ617" s="44"/>
      <c r="AK617" s="44"/>
      <c r="AL617" s="44"/>
      <c r="AM617" s="44"/>
      <c r="AN617" s="44"/>
      <c r="AO617" s="44"/>
      <c r="AP617" s="44"/>
      <c r="AQ617" s="44"/>
      <c r="AR617" s="44"/>
      <c r="AS617" s="44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44"/>
      <c r="C618" s="44"/>
      <c r="D618" s="39"/>
      <c r="E618" s="39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44"/>
      <c r="AL618" s="44"/>
      <c r="AM618" s="44"/>
      <c r="AN618" s="44"/>
      <c r="AO618" s="44"/>
      <c r="AP618" s="44"/>
      <c r="AQ618" s="44"/>
      <c r="AR618" s="44"/>
      <c r="AS618" s="44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44"/>
      <c r="C619" s="44"/>
      <c r="D619" s="39"/>
      <c r="E619" s="39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  <c r="AA619" s="44"/>
      <c r="AB619" s="44"/>
      <c r="AC619" s="44"/>
      <c r="AD619" s="44"/>
      <c r="AE619" s="44"/>
      <c r="AF619" s="44"/>
      <c r="AG619" s="44"/>
      <c r="AH619" s="44"/>
      <c r="AI619" s="44"/>
      <c r="AJ619" s="44"/>
      <c r="AK619" s="44"/>
      <c r="AL619" s="44"/>
      <c r="AM619" s="44"/>
      <c r="AN619" s="44"/>
      <c r="AO619" s="44"/>
      <c r="AP619" s="44"/>
      <c r="AQ619" s="44"/>
      <c r="AR619" s="44"/>
      <c r="AS619" s="44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44"/>
      <c r="C620" s="44"/>
      <c r="D620" s="39"/>
      <c r="E620" s="39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44"/>
      <c r="AL620" s="44"/>
      <c r="AM620" s="44"/>
      <c r="AN620" s="44"/>
      <c r="AO620" s="44"/>
      <c r="AP620" s="44"/>
      <c r="AQ620" s="44"/>
      <c r="AR620" s="44"/>
      <c r="AS620" s="44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44"/>
      <c r="C621" s="44"/>
      <c r="D621" s="39"/>
      <c r="E621" s="39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  <c r="AA621" s="44"/>
      <c r="AB621" s="44"/>
      <c r="AC621" s="44"/>
      <c r="AD621" s="44"/>
      <c r="AE621" s="44"/>
      <c r="AF621" s="44"/>
      <c r="AG621" s="44"/>
      <c r="AH621" s="44"/>
      <c r="AI621" s="44"/>
      <c r="AJ621" s="44"/>
      <c r="AK621" s="44"/>
      <c r="AL621" s="44"/>
      <c r="AM621" s="44"/>
      <c r="AN621" s="44"/>
      <c r="AO621" s="44"/>
      <c r="AP621" s="44"/>
      <c r="AQ621" s="44"/>
      <c r="AR621" s="44"/>
      <c r="AS621" s="44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44"/>
      <c r="C622" s="44"/>
      <c r="D622" s="39"/>
      <c r="E622" s="39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44"/>
      <c r="AL622" s="44"/>
      <c r="AM622" s="44"/>
      <c r="AN622" s="44"/>
      <c r="AO622" s="44"/>
      <c r="AP622" s="44"/>
      <c r="AQ622" s="44"/>
      <c r="AR622" s="44"/>
      <c r="AS622" s="44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44"/>
      <c r="C623" s="44"/>
      <c r="D623" s="39"/>
      <c r="E623" s="39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  <c r="AA623" s="44"/>
      <c r="AB623" s="44"/>
      <c r="AC623" s="44"/>
      <c r="AD623" s="44"/>
      <c r="AE623" s="44"/>
      <c r="AF623" s="44"/>
      <c r="AG623" s="44"/>
      <c r="AH623" s="44"/>
      <c r="AI623" s="44"/>
      <c r="AJ623" s="44"/>
      <c r="AK623" s="44"/>
      <c r="AL623" s="44"/>
      <c r="AM623" s="44"/>
      <c r="AN623" s="44"/>
      <c r="AO623" s="44"/>
      <c r="AP623" s="44"/>
      <c r="AQ623" s="44"/>
      <c r="AR623" s="44"/>
      <c r="AS623" s="44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44"/>
      <c r="C624" s="44"/>
      <c r="D624" s="39"/>
      <c r="E624" s="39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44"/>
      <c r="AL624" s="44"/>
      <c r="AM624" s="44"/>
      <c r="AN624" s="44"/>
      <c r="AO624" s="44"/>
      <c r="AP624" s="44"/>
      <c r="AQ624" s="44"/>
      <c r="AR624" s="44"/>
      <c r="AS624" s="44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44"/>
      <c r="C625" s="44"/>
      <c r="D625" s="39"/>
      <c r="E625" s="39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  <c r="AA625" s="44"/>
      <c r="AB625" s="44"/>
      <c r="AC625" s="44"/>
      <c r="AD625" s="44"/>
      <c r="AE625" s="44"/>
      <c r="AF625" s="44"/>
      <c r="AG625" s="44"/>
      <c r="AH625" s="44"/>
      <c r="AI625" s="44"/>
      <c r="AJ625" s="44"/>
      <c r="AK625" s="44"/>
      <c r="AL625" s="44"/>
      <c r="AM625" s="44"/>
      <c r="AN625" s="44"/>
      <c r="AO625" s="44"/>
      <c r="AP625" s="44"/>
      <c r="AQ625" s="44"/>
      <c r="AR625" s="44"/>
      <c r="AS625" s="44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44"/>
      <c r="C626" s="44"/>
      <c r="D626" s="39"/>
      <c r="E626" s="39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44"/>
      <c r="AL626" s="44"/>
      <c r="AM626" s="44"/>
      <c r="AN626" s="44"/>
      <c r="AO626" s="44"/>
      <c r="AP626" s="44"/>
      <c r="AQ626" s="44"/>
      <c r="AR626" s="44"/>
      <c r="AS626" s="44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44"/>
      <c r="C627" s="44"/>
      <c r="D627" s="39"/>
      <c r="E627" s="39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  <c r="AA627" s="44"/>
      <c r="AB627" s="44"/>
      <c r="AC627" s="44"/>
      <c r="AD627" s="44"/>
      <c r="AE627" s="44"/>
      <c r="AF627" s="44"/>
      <c r="AG627" s="44"/>
      <c r="AH627" s="44"/>
      <c r="AI627" s="44"/>
      <c r="AJ627" s="44"/>
      <c r="AK627" s="44"/>
      <c r="AL627" s="44"/>
      <c r="AM627" s="44"/>
      <c r="AN627" s="44"/>
      <c r="AO627" s="44"/>
      <c r="AP627" s="44"/>
      <c r="AQ627" s="44"/>
      <c r="AR627" s="44"/>
      <c r="AS627" s="44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44"/>
      <c r="C628" s="44"/>
      <c r="D628" s="39"/>
      <c r="E628" s="39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44"/>
      <c r="AL628" s="44"/>
      <c r="AM628" s="44"/>
      <c r="AN628" s="44"/>
      <c r="AO628" s="44"/>
      <c r="AP628" s="44"/>
      <c r="AQ628" s="44"/>
      <c r="AR628" s="44"/>
      <c r="AS628" s="44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44"/>
      <c r="C629" s="44"/>
      <c r="D629" s="39"/>
      <c r="E629" s="39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  <c r="AA629" s="44"/>
      <c r="AB629" s="44"/>
      <c r="AC629" s="44"/>
      <c r="AD629" s="44"/>
      <c r="AE629" s="44"/>
      <c r="AF629" s="44"/>
      <c r="AG629" s="44"/>
      <c r="AH629" s="44"/>
      <c r="AI629" s="44"/>
      <c r="AJ629" s="44"/>
      <c r="AK629" s="44"/>
      <c r="AL629" s="44"/>
      <c r="AM629" s="44"/>
      <c r="AN629" s="44"/>
      <c r="AO629" s="44"/>
      <c r="AP629" s="44"/>
      <c r="AQ629" s="44"/>
      <c r="AR629" s="44"/>
      <c r="AS629" s="44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44"/>
      <c r="C630" s="44"/>
      <c r="D630" s="39"/>
      <c r="E630" s="39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44"/>
      <c r="AL630" s="44"/>
      <c r="AM630" s="44"/>
      <c r="AN630" s="44"/>
      <c r="AO630" s="44"/>
      <c r="AP630" s="44"/>
      <c r="AQ630" s="44"/>
      <c r="AR630" s="44"/>
      <c r="AS630" s="44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44"/>
      <c r="C631" s="44"/>
      <c r="D631" s="39"/>
      <c r="E631" s="39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  <c r="AA631" s="44"/>
      <c r="AB631" s="44"/>
      <c r="AC631" s="44"/>
      <c r="AD631" s="44"/>
      <c r="AE631" s="44"/>
      <c r="AF631" s="44"/>
      <c r="AG631" s="44"/>
      <c r="AH631" s="44"/>
      <c r="AI631" s="44"/>
      <c r="AJ631" s="44"/>
      <c r="AK631" s="44"/>
      <c r="AL631" s="44"/>
      <c r="AM631" s="44"/>
      <c r="AN631" s="44"/>
      <c r="AO631" s="44"/>
      <c r="AP631" s="44"/>
      <c r="AQ631" s="44"/>
      <c r="AR631" s="44"/>
      <c r="AS631" s="44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44"/>
      <c r="C632" s="44"/>
      <c r="D632" s="39"/>
      <c r="E632" s="39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44"/>
      <c r="AL632" s="44"/>
      <c r="AM632" s="44"/>
      <c r="AN632" s="44"/>
      <c r="AO632" s="44"/>
      <c r="AP632" s="44"/>
      <c r="AQ632" s="44"/>
      <c r="AR632" s="44"/>
      <c r="AS632" s="44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44"/>
      <c r="C633" s="44"/>
      <c r="D633" s="39"/>
      <c r="E633" s="39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  <c r="AA633" s="44"/>
      <c r="AB633" s="44"/>
      <c r="AC633" s="44"/>
      <c r="AD633" s="44"/>
      <c r="AE633" s="44"/>
      <c r="AF633" s="44"/>
      <c r="AG633" s="44"/>
      <c r="AH633" s="44"/>
      <c r="AI633" s="44"/>
      <c r="AJ633" s="44"/>
      <c r="AK633" s="44"/>
      <c r="AL633" s="44"/>
      <c r="AM633" s="44"/>
      <c r="AN633" s="44"/>
      <c r="AO633" s="44"/>
      <c r="AP633" s="44"/>
      <c r="AQ633" s="44"/>
      <c r="AR633" s="44"/>
      <c r="AS633" s="44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44"/>
      <c r="C634" s="44"/>
      <c r="D634" s="39"/>
      <c r="E634" s="39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44"/>
      <c r="AL634" s="44"/>
      <c r="AM634" s="44"/>
      <c r="AN634" s="44"/>
      <c r="AO634" s="44"/>
      <c r="AP634" s="44"/>
      <c r="AQ634" s="44"/>
      <c r="AR634" s="44"/>
      <c r="AS634" s="44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44"/>
      <c r="C635" s="44"/>
      <c r="D635" s="39"/>
      <c r="E635" s="39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  <c r="AA635" s="44"/>
      <c r="AB635" s="44"/>
      <c r="AC635" s="44"/>
      <c r="AD635" s="44"/>
      <c r="AE635" s="44"/>
      <c r="AF635" s="44"/>
      <c r="AG635" s="44"/>
      <c r="AH635" s="44"/>
      <c r="AI635" s="44"/>
      <c r="AJ635" s="44"/>
      <c r="AK635" s="44"/>
      <c r="AL635" s="44"/>
      <c r="AM635" s="44"/>
      <c r="AN635" s="44"/>
      <c r="AO635" s="44"/>
      <c r="AP635" s="44"/>
      <c r="AQ635" s="44"/>
      <c r="AR635" s="44"/>
      <c r="AS635" s="44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44"/>
      <c r="C636" s="44"/>
      <c r="D636" s="39"/>
      <c r="E636" s="39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44"/>
      <c r="AL636" s="44"/>
      <c r="AM636" s="44"/>
      <c r="AN636" s="44"/>
      <c r="AO636" s="44"/>
      <c r="AP636" s="44"/>
      <c r="AQ636" s="44"/>
      <c r="AR636" s="44"/>
      <c r="AS636" s="44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44"/>
      <c r="C637" s="44"/>
      <c r="D637" s="39"/>
      <c r="E637" s="39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  <c r="AA637" s="44"/>
      <c r="AB637" s="44"/>
      <c r="AC637" s="44"/>
      <c r="AD637" s="44"/>
      <c r="AE637" s="44"/>
      <c r="AF637" s="44"/>
      <c r="AG637" s="44"/>
      <c r="AH637" s="44"/>
      <c r="AI637" s="44"/>
      <c r="AJ637" s="44"/>
      <c r="AK637" s="44"/>
      <c r="AL637" s="44"/>
      <c r="AM637" s="44"/>
      <c r="AN637" s="44"/>
      <c r="AO637" s="44"/>
      <c r="AP637" s="44"/>
      <c r="AQ637" s="44"/>
      <c r="AR637" s="44"/>
      <c r="AS637" s="44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44"/>
      <c r="C638" s="44"/>
      <c r="D638" s="39"/>
      <c r="E638" s="39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44"/>
      <c r="AL638" s="44"/>
      <c r="AM638" s="44"/>
      <c r="AN638" s="44"/>
      <c r="AO638" s="44"/>
      <c r="AP638" s="44"/>
      <c r="AQ638" s="44"/>
      <c r="AR638" s="44"/>
      <c r="AS638" s="44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44"/>
      <c r="C639" s="44"/>
      <c r="D639" s="39"/>
      <c r="E639" s="39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  <c r="AA639" s="44"/>
      <c r="AB639" s="44"/>
      <c r="AC639" s="44"/>
      <c r="AD639" s="44"/>
      <c r="AE639" s="44"/>
      <c r="AF639" s="44"/>
      <c r="AG639" s="44"/>
      <c r="AH639" s="44"/>
      <c r="AI639" s="44"/>
      <c r="AJ639" s="44"/>
      <c r="AK639" s="44"/>
      <c r="AL639" s="44"/>
      <c r="AM639" s="44"/>
      <c r="AN639" s="44"/>
      <c r="AO639" s="44"/>
      <c r="AP639" s="44"/>
      <c r="AQ639" s="44"/>
      <c r="AR639" s="44"/>
      <c r="AS639" s="44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44"/>
      <c r="C640" s="44"/>
      <c r="D640" s="39"/>
      <c r="E640" s="39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  <c r="AA640" s="44"/>
      <c r="AB640" s="44"/>
      <c r="AC640" s="44"/>
      <c r="AD640" s="44"/>
      <c r="AE640" s="44"/>
      <c r="AF640" s="44"/>
      <c r="AG640" s="44"/>
      <c r="AH640" s="44"/>
      <c r="AI640" s="44"/>
      <c r="AJ640" s="44"/>
      <c r="AK640" s="44"/>
      <c r="AL640" s="44"/>
      <c r="AM640" s="44"/>
      <c r="AN640" s="44"/>
      <c r="AO640" s="44"/>
      <c r="AP640" s="44"/>
      <c r="AQ640" s="44"/>
      <c r="AR640" s="44"/>
      <c r="AS640" s="44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44"/>
      <c r="C641" s="44"/>
      <c r="D641" s="39"/>
      <c r="E641" s="39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44"/>
      <c r="AL641" s="44"/>
      <c r="AM641" s="44"/>
      <c r="AN641" s="44"/>
      <c r="AO641" s="44"/>
      <c r="AP641" s="44"/>
      <c r="AQ641" s="44"/>
      <c r="AR641" s="44"/>
      <c r="AS641" s="44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44"/>
      <c r="C642" s="44"/>
      <c r="D642" s="39"/>
      <c r="E642" s="39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  <c r="AA642" s="44"/>
      <c r="AB642" s="44"/>
      <c r="AC642" s="44"/>
      <c r="AD642" s="44"/>
      <c r="AE642" s="44"/>
      <c r="AF642" s="44"/>
      <c r="AG642" s="44"/>
      <c r="AH642" s="44"/>
      <c r="AI642" s="44"/>
      <c r="AJ642" s="44"/>
      <c r="AK642" s="44"/>
      <c r="AL642" s="44"/>
      <c r="AM642" s="44"/>
      <c r="AN642" s="44"/>
      <c r="AO642" s="44"/>
      <c r="AP642" s="44"/>
      <c r="AQ642" s="44"/>
      <c r="AR642" s="44"/>
      <c r="AS642" s="44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44"/>
      <c r="C643" s="44"/>
      <c r="D643" s="39"/>
      <c r="E643" s="39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44"/>
      <c r="AL643" s="44"/>
      <c r="AM643" s="44"/>
      <c r="AN643" s="44"/>
      <c r="AO643" s="44"/>
      <c r="AP643" s="44"/>
      <c r="AQ643" s="44"/>
      <c r="AR643" s="44"/>
      <c r="AS643" s="44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44"/>
      <c r="C644" s="44"/>
      <c r="D644" s="39"/>
      <c r="E644" s="39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  <c r="AA644" s="44"/>
      <c r="AB644" s="44"/>
      <c r="AC644" s="44"/>
      <c r="AD644" s="44"/>
      <c r="AE644" s="44"/>
      <c r="AF644" s="44"/>
      <c r="AG644" s="44"/>
      <c r="AH644" s="44"/>
      <c r="AI644" s="44"/>
      <c r="AJ644" s="44"/>
      <c r="AK644" s="44"/>
      <c r="AL644" s="44"/>
      <c r="AM644" s="44"/>
      <c r="AN644" s="44"/>
      <c r="AO644" s="44"/>
      <c r="AP644" s="44"/>
      <c r="AQ644" s="44"/>
      <c r="AR644" s="44"/>
      <c r="AS644" s="44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44"/>
      <c r="C645" s="44"/>
      <c r="D645" s="39"/>
      <c r="E645" s="39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44"/>
      <c r="AL645" s="44"/>
      <c r="AM645" s="44"/>
      <c r="AN645" s="44"/>
      <c r="AO645" s="44"/>
      <c r="AP645" s="44"/>
      <c r="AQ645" s="44"/>
      <c r="AR645" s="44"/>
      <c r="AS645" s="44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44"/>
      <c r="C646" s="44"/>
      <c r="D646" s="39"/>
      <c r="E646" s="39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44"/>
      <c r="AL646" s="44"/>
      <c r="AM646" s="44"/>
      <c r="AN646" s="44"/>
      <c r="AO646" s="44"/>
      <c r="AP646" s="44"/>
      <c r="AQ646" s="44"/>
      <c r="AR646" s="44"/>
      <c r="AS646" s="44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44"/>
      <c r="C647" s="44"/>
      <c r="D647" s="39"/>
      <c r="E647" s="39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  <c r="AA647" s="44"/>
      <c r="AB647" s="44"/>
      <c r="AC647" s="44"/>
      <c r="AD647" s="44"/>
      <c r="AE647" s="44"/>
      <c r="AF647" s="44"/>
      <c r="AG647" s="44"/>
      <c r="AH647" s="44"/>
      <c r="AI647" s="44"/>
      <c r="AJ647" s="44"/>
      <c r="AK647" s="44"/>
      <c r="AL647" s="44"/>
      <c r="AM647" s="44"/>
      <c r="AN647" s="44"/>
      <c r="AO647" s="44"/>
      <c r="AP647" s="44"/>
      <c r="AQ647" s="44"/>
      <c r="AR647" s="44"/>
      <c r="AS647" s="44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44"/>
      <c r="C648" s="44"/>
      <c r="D648" s="39"/>
      <c r="E648" s="39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44"/>
      <c r="AL648" s="44"/>
      <c r="AM648" s="44"/>
      <c r="AN648" s="44"/>
      <c r="AO648" s="44"/>
      <c r="AP648" s="44"/>
      <c r="AQ648" s="44"/>
      <c r="AR648" s="44"/>
      <c r="AS648" s="44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44"/>
      <c r="C649" s="44"/>
      <c r="D649" s="39"/>
      <c r="E649" s="39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44"/>
      <c r="AL649" s="44"/>
      <c r="AM649" s="44"/>
      <c r="AN649" s="44"/>
      <c r="AO649" s="44"/>
      <c r="AP649" s="44"/>
      <c r="AQ649" s="44"/>
      <c r="AR649" s="44"/>
      <c r="AS649" s="44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44"/>
      <c r="C650" s="44"/>
      <c r="D650" s="39"/>
      <c r="E650" s="39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44"/>
      <c r="AL650" s="44"/>
      <c r="AM650" s="44"/>
      <c r="AN650" s="44"/>
      <c r="AO650" s="44"/>
      <c r="AP650" s="44"/>
      <c r="AQ650" s="44"/>
      <c r="AR650" s="44"/>
      <c r="AS650" s="44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44"/>
      <c r="C651" s="44"/>
      <c r="D651" s="39"/>
      <c r="E651" s="39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  <c r="AA651" s="44"/>
      <c r="AB651" s="44"/>
      <c r="AC651" s="44"/>
      <c r="AD651" s="44"/>
      <c r="AE651" s="44"/>
      <c r="AF651" s="44"/>
      <c r="AG651" s="44"/>
      <c r="AH651" s="44"/>
      <c r="AI651" s="44"/>
      <c r="AJ651" s="44"/>
      <c r="AK651" s="44"/>
      <c r="AL651" s="44"/>
      <c r="AM651" s="44"/>
      <c r="AN651" s="44"/>
      <c r="AO651" s="44"/>
      <c r="AP651" s="44"/>
      <c r="AQ651" s="44"/>
      <c r="AR651" s="44"/>
      <c r="AS651" s="44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44"/>
      <c r="C652" s="44"/>
      <c r="D652" s="39"/>
      <c r="E652" s="39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44"/>
      <c r="AL652" s="44"/>
      <c r="AM652" s="44"/>
      <c r="AN652" s="44"/>
      <c r="AO652" s="44"/>
      <c r="AP652" s="44"/>
      <c r="AQ652" s="44"/>
      <c r="AR652" s="44"/>
      <c r="AS652" s="44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44"/>
      <c r="C653" s="44"/>
      <c r="D653" s="39"/>
      <c r="E653" s="39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  <c r="AA653" s="44"/>
      <c r="AB653" s="44"/>
      <c r="AC653" s="44"/>
      <c r="AD653" s="44"/>
      <c r="AE653" s="44"/>
      <c r="AF653" s="44"/>
      <c r="AG653" s="44"/>
      <c r="AH653" s="44"/>
      <c r="AI653" s="44"/>
      <c r="AJ653" s="44"/>
      <c r="AK653" s="44"/>
      <c r="AL653" s="44"/>
      <c r="AM653" s="44"/>
      <c r="AN653" s="44"/>
      <c r="AO653" s="44"/>
      <c r="AP653" s="44"/>
      <c r="AQ653" s="44"/>
      <c r="AR653" s="44"/>
      <c r="AS653" s="44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44"/>
      <c r="C654" s="44"/>
      <c r="D654" s="39"/>
      <c r="E654" s="39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44"/>
      <c r="AL654" s="44"/>
      <c r="AM654" s="44"/>
      <c r="AN654" s="44"/>
      <c r="AO654" s="44"/>
      <c r="AP654" s="44"/>
      <c r="AQ654" s="44"/>
      <c r="AR654" s="44"/>
      <c r="AS654" s="44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44"/>
      <c r="C655" s="44"/>
      <c r="D655" s="39"/>
      <c r="E655" s="39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44"/>
      <c r="AL655" s="44"/>
      <c r="AM655" s="44"/>
      <c r="AN655" s="44"/>
      <c r="AO655" s="44"/>
      <c r="AP655" s="44"/>
      <c r="AQ655" s="44"/>
      <c r="AR655" s="44"/>
      <c r="AS655" s="44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44"/>
      <c r="C656" s="44"/>
      <c r="D656" s="39"/>
      <c r="E656" s="39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44"/>
      <c r="AL656" s="44"/>
      <c r="AM656" s="44"/>
      <c r="AN656" s="44"/>
      <c r="AO656" s="44"/>
      <c r="AP656" s="44"/>
      <c r="AQ656" s="44"/>
      <c r="AR656" s="44"/>
      <c r="AS656" s="44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44"/>
      <c r="C657" s="44"/>
      <c r="D657" s="39"/>
      <c r="E657" s="39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  <c r="AA657" s="44"/>
      <c r="AB657" s="44"/>
      <c r="AC657" s="44"/>
      <c r="AD657" s="44"/>
      <c r="AE657" s="44"/>
      <c r="AF657" s="44"/>
      <c r="AG657" s="44"/>
      <c r="AH657" s="44"/>
      <c r="AI657" s="44"/>
      <c r="AJ657" s="44"/>
      <c r="AK657" s="44"/>
      <c r="AL657" s="44"/>
      <c r="AM657" s="44"/>
      <c r="AN657" s="44"/>
      <c r="AO657" s="44"/>
      <c r="AP657" s="44"/>
      <c r="AQ657" s="44"/>
      <c r="AR657" s="44"/>
      <c r="AS657" s="44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44"/>
      <c r="C658" s="44"/>
      <c r="D658" s="39"/>
      <c r="E658" s="39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44"/>
      <c r="AL658" s="44"/>
      <c r="AM658" s="44"/>
      <c r="AN658" s="44"/>
      <c r="AO658" s="44"/>
      <c r="AP658" s="44"/>
      <c r="AQ658" s="44"/>
      <c r="AR658" s="44"/>
      <c r="AS658" s="44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44"/>
      <c r="C659" s="44"/>
      <c r="D659" s="39"/>
      <c r="E659" s="39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  <c r="AA659" s="44"/>
      <c r="AB659" s="44"/>
      <c r="AC659" s="44"/>
      <c r="AD659" s="44"/>
      <c r="AE659" s="44"/>
      <c r="AF659" s="44"/>
      <c r="AG659" s="44"/>
      <c r="AH659" s="44"/>
      <c r="AI659" s="44"/>
      <c r="AJ659" s="44"/>
      <c r="AK659" s="44"/>
      <c r="AL659" s="44"/>
      <c r="AM659" s="44"/>
      <c r="AN659" s="44"/>
      <c r="AO659" s="44"/>
      <c r="AP659" s="44"/>
      <c r="AQ659" s="44"/>
      <c r="AR659" s="44"/>
      <c r="AS659" s="44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44"/>
      <c r="C660" s="44"/>
      <c r="D660" s="39"/>
      <c r="E660" s="39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44"/>
      <c r="AL660" s="44"/>
      <c r="AM660" s="44"/>
      <c r="AN660" s="44"/>
      <c r="AO660" s="44"/>
      <c r="AP660" s="44"/>
      <c r="AQ660" s="44"/>
      <c r="AR660" s="44"/>
      <c r="AS660" s="44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44"/>
      <c r="C661" s="44"/>
      <c r="D661" s="39"/>
      <c r="E661" s="39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  <c r="AA661" s="44"/>
      <c r="AB661" s="44"/>
      <c r="AC661" s="44"/>
      <c r="AD661" s="44"/>
      <c r="AE661" s="44"/>
      <c r="AF661" s="44"/>
      <c r="AG661" s="44"/>
      <c r="AH661" s="44"/>
      <c r="AI661" s="44"/>
      <c r="AJ661" s="44"/>
      <c r="AK661" s="44"/>
      <c r="AL661" s="44"/>
      <c r="AM661" s="44"/>
      <c r="AN661" s="44"/>
      <c r="AO661" s="44"/>
      <c r="AP661" s="44"/>
      <c r="AQ661" s="44"/>
      <c r="AR661" s="44"/>
      <c r="AS661" s="44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44"/>
      <c r="C662" s="44"/>
      <c r="D662" s="39"/>
      <c r="E662" s="39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44"/>
      <c r="AL662" s="44"/>
      <c r="AM662" s="44"/>
      <c r="AN662" s="44"/>
      <c r="AO662" s="44"/>
      <c r="AP662" s="44"/>
      <c r="AQ662" s="44"/>
      <c r="AR662" s="44"/>
      <c r="AS662" s="44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44"/>
      <c r="C663" s="44"/>
      <c r="D663" s="39"/>
      <c r="E663" s="39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  <c r="AA663" s="44"/>
      <c r="AB663" s="44"/>
      <c r="AC663" s="44"/>
      <c r="AD663" s="44"/>
      <c r="AE663" s="44"/>
      <c r="AF663" s="44"/>
      <c r="AG663" s="44"/>
      <c r="AH663" s="44"/>
      <c r="AI663" s="44"/>
      <c r="AJ663" s="44"/>
      <c r="AK663" s="44"/>
      <c r="AL663" s="44"/>
      <c r="AM663" s="44"/>
      <c r="AN663" s="44"/>
      <c r="AO663" s="44"/>
      <c r="AP663" s="44"/>
      <c r="AQ663" s="44"/>
      <c r="AR663" s="44"/>
      <c r="AS663" s="44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44"/>
      <c r="C664" s="44"/>
      <c r="D664" s="39"/>
      <c r="E664" s="39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/>
      <c r="AQ664" s="44"/>
      <c r="AR664" s="44"/>
      <c r="AS664" s="44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44"/>
      <c r="C665" s="44"/>
      <c r="D665" s="39"/>
      <c r="E665" s="39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  <c r="AA665" s="44"/>
      <c r="AB665" s="44"/>
      <c r="AC665" s="44"/>
      <c r="AD665" s="44"/>
      <c r="AE665" s="44"/>
      <c r="AF665" s="44"/>
      <c r="AG665" s="44"/>
      <c r="AH665" s="44"/>
      <c r="AI665" s="44"/>
      <c r="AJ665" s="44"/>
      <c r="AK665" s="44"/>
      <c r="AL665" s="44"/>
      <c r="AM665" s="44"/>
      <c r="AN665" s="44"/>
      <c r="AO665" s="44"/>
      <c r="AP665" s="44"/>
      <c r="AQ665" s="44"/>
      <c r="AR665" s="44"/>
      <c r="AS665" s="44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44"/>
      <c r="C666" s="44"/>
      <c r="D666" s="39"/>
      <c r="E666" s="39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44"/>
      <c r="AL666" s="44"/>
      <c r="AM666" s="44"/>
      <c r="AN666" s="44"/>
      <c r="AO666" s="44"/>
      <c r="AP666" s="44"/>
      <c r="AQ666" s="44"/>
      <c r="AR666" s="44"/>
      <c r="AS666" s="44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44"/>
      <c r="C667" s="44"/>
      <c r="D667" s="39"/>
      <c r="E667" s="39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  <c r="AA667" s="44"/>
      <c r="AB667" s="44"/>
      <c r="AC667" s="44"/>
      <c r="AD667" s="44"/>
      <c r="AE667" s="44"/>
      <c r="AF667" s="44"/>
      <c r="AG667" s="44"/>
      <c r="AH667" s="44"/>
      <c r="AI667" s="44"/>
      <c r="AJ667" s="44"/>
      <c r="AK667" s="44"/>
      <c r="AL667" s="44"/>
      <c r="AM667" s="44"/>
      <c r="AN667" s="44"/>
      <c r="AO667" s="44"/>
      <c r="AP667" s="44"/>
      <c r="AQ667" s="44"/>
      <c r="AR667" s="44"/>
      <c r="AS667" s="44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44"/>
      <c r="C668" s="44"/>
      <c r="D668" s="39"/>
      <c r="E668" s="39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44"/>
      <c r="AL668" s="44"/>
      <c r="AM668" s="44"/>
      <c r="AN668" s="44"/>
      <c r="AO668" s="44"/>
      <c r="AP668" s="44"/>
      <c r="AQ668" s="44"/>
      <c r="AR668" s="44"/>
      <c r="AS668" s="44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44"/>
      <c r="C669" s="44"/>
      <c r="D669" s="39"/>
      <c r="E669" s="39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  <c r="AA669" s="44"/>
      <c r="AB669" s="44"/>
      <c r="AC669" s="44"/>
      <c r="AD669" s="44"/>
      <c r="AE669" s="44"/>
      <c r="AF669" s="44"/>
      <c r="AG669" s="44"/>
      <c r="AH669" s="44"/>
      <c r="AI669" s="44"/>
      <c r="AJ669" s="44"/>
      <c r="AK669" s="44"/>
      <c r="AL669" s="44"/>
      <c r="AM669" s="44"/>
      <c r="AN669" s="44"/>
      <c r="AO669" s="44"/>
      <c r="AP669" s="44"/>
      <c r="AQ669" s="44"/>
      <c r="AR669" s="44"/>
      <c r="AS669" s="44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44"/>
      <c r="C670" s="44"/>
      <c r="D670" s="39"/>
      <c r="E670" s="39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44"/>
      <c r="AL670" s="44"/>
      <c r="AM670" s="44"/>
      <c r="AN670" s="44"/>
      <c r="AO670" s="44"/>
      <c r="AP670" s="44"/>
      <c r="AQ670" s="44"/>
      <c r="AR670" s="44"/>
      <c r="AS670" s="44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44"/>
      <c r="C671" s="44"/>
      <c r="D671" s="39"/>
      <c r="E671" s="39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  <c r="AA671" s="44"/>
      <c r="AB671" s="44"/>
      <c r="AC671" s="44"/>
      <c r="AD671" s="44"/>
      <c r="AE671" s="44"/>
      <c r="AF671" s="44"/>
      <c r="AG671" s="44"/>
      <c r="AH671" s="44"/>
      <c r="AI671" s="44"/>
      <c r="AJ671" s="44"/>
      <c r="AK671" s="44"/>
      <c r="AL671" s="44"/>
      <c r="AM671" s="44"/>
      <c r="AN671" s="44"/>
      <c r="AO671" s="44"/>
      <c r="AP671" s="44"/>
      <c r="AQ671" s="44"/>
      <c r="AR671" s="44"/>
      <c r="AS671" s="44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44"/>
      <c r="C672" s="44"/>
      <c r="D672" s="39"/>
      <c r="E672" s="39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44"/>
      <c r="AL672" s="44"/>
      <c r="AM672" s="44"/>
      <c r="AN672" s="44"/>
      <c r="AO672" s="44"/>
      <c r="AP672" s="44"/>
      <c r="AQ672" s="44"/>
      <c r="AR672" s="44"/>
      <c r="AS672" s="44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44"/>
      <c r="C673" s="44"/>
      <c r="D673" s="39"/>
      <c r="E673" s="39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  <c r="AA673" s="44"/>
      <c r="AB673" s="44"/>
      <c r="AC673" s="44"/>
      <c r="AD673" s="44"/>
      <c r="AE673" s="44"/>
      <c r="AF673" s="44"/>
      <c r="AG673" s="44"/>
      <c r="AH673" s="44"/>
      <c r="AI673" s="44"/>
      <c r="AJ673" s="44"/>
      <c r="AK673" s="44"/>
      <c r="AL673" s="44"/>
      <c r="AM673" s="44"/>
      <c r="AN673" s="44"/>
      <c r="AO673" s="44"/>
      <c r="AP673" s="44"/>
      <c r="AQ673" s="44"/>
      <c r="AR673" s="44"/>
      <c r="AS673" s="44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44"/>
      <c r="C674" s="44"/>
      <c r="D674" s="39"/>
      <c r="E674" s="39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44"/>
      <c r="AL674" s="44"/>
      <c r="AM674" s="44"/>
      <c r="AN674" s="44"/>
      <c r="AO674" s="44"/>
      <c r="AP674" s="44"/>
      <c r="AQ674" s="44"/>
      <c r="AR674" s="44"/>
      <c r="AS674" s="44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44"/>
      <c r="C675" s="44"/>
      <c r="D675" s="39"/>
      <c r="E675" s="39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  <c r="AA675" s="44"/>
      <c r="AB675" s="44"/>
      <c r="AC675" s="44"/>
      <c r="AD675" s="44"/>
      <c r="AE675" s="44"/>
      <c r="AF675" s="44"/>
      <c r="AG675" s="44"/>
      <c r="AH675" s="44"/>
      <c r="AI675" s="44"/>
      <c r="AJ675" s="44"/>
      <c r="AK675" s="44"/>
      <c r="AL675" s="44"/>
      <c r="AM675" s="44"/>
      <c r="AN675" s="44"/>
      <c r="AO675" s="44"/>
      <c r="AP675" s="44"/>
      <c r="AQ675" s="44"/>
      <c r="AR675" s="44"/>
      <c r="AS675" s="44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44"/>
      <c r="C676" s="44"/>
      <c r="D676" s="39"/>
      <c r="E676" s="39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44"/>
      <c r="AL676" s="44"/>
      <c r="AM676" s="44"/>
      <c r="AN676" s="44"/>
      <c r="AO676" s="44"/>
      <c r="AP676" s="44"/>
      <c r="AQ676" s="44"/>
      <c r="AR676" s="44"/>
      <c r="AS676" s="44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44"/>
      <c r="C677" s="44"/>
      <c r="D677" s="39"/>
      <c r="E677" s="39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  <c r="AA677" s="44"/>
      <c r="AB677" s="44"/>
      <c r="AC677" s="44"/>
      <c r="AD677" s="44"/>
      <c r="AE677" s="44"/>
      <c r="AF677" s="44"/>
      <c r="AG677" s="44"/>
      <c r="AH677" s="44"/>
      <c r="AI677" s="44"/>
      <c r="AJ677" s="44"/>
      <c r="AK677" s="44"/>
      <c r="AL677" s="44"/>
      <c r="AM677" s="44"/>
      <c r="AN677" s="44"/>
      <c r="AO677" s="44"/>
      <c r="AP677" s="44"/>
      <c r="AQ677" s="44"/>
      <c r="AR677" s="44"/>
      <c r="AS677" s="44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44"/>
      <c r="C678" s="44"/>
      <c r="D678" s="39"/>
      <c r="E678" s="39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44"/>
      <c r="AL678" s="44"/>
      <c r="AM678" s="44"/>
      <c r="AN678" s="44"/>
      <c r="AO678" s="44"/>
      <c r="AP678" s="44"/>
      <c r="AQ678" s="44"/>
      <c r="AR678" s="44"/>
      <c r="AS678" s="44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44"/>
      <c r="C679" s="44"/>
      <c r="D679" s="39"/>
      <c r="E679" s="39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  <c r="AA679" s="44"/>
      <c r="AB679" s="44"/>
      <c r="AC679" s="44"/>
      <c r="AD679" s="44"/>
      <c r="AE679" s="44"/>
      <c r="AF679" s="44"/>
      <c r="AG679" s="44"/>
      <c r="AH679" s="44"/>
      <c r="AI679" s="44"/>
      <c r="AJ679" s="44"/>
      <c r="AK679" s="44"/>
      <c r="AL679" s="44"/>
      <c r="AM679" s="44"/>
      <c r="AN679" s="44"/>
      <c r="AO679" s="44"/>
      <c r="AP679" s="44"/>
      <c r="AQ679" s="44"/>
      <c r="AR679" s="44"/>
      <c r="AS679" s="44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44"/>
      <c r="C680" s="44"/>
      <c r="D680" s="39"/>
      <c r="E680" s="39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44"/>
      <c r="AL680" s="44"/>
      <c r="AM680" s="44"/>
      <c r="AN680" s="44"/>
      <c r="AO680" s="44"/>
      <c r="AP680" s="44"/>
      <c r="AQ680" s="44"/>
      <c r="AR680" s="44"/>
      <c r="AS680" s="44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44"/>
      <c r="C681" s="44"/>
      <c r="D681" s="39"/>
      <c r="E681" s="39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  <c r="AA681" s="44"/>
      <c r="AB681" s="44"/>
      <c r="AC681" s="44"/>
      <c r="AD681" s="44"/>
      <c r="AE681" s="44"/>
      <c r="AF681" s="44"/>
      <c r="AG681" s="44"/>
      <c r="AH681" s="44"/>
      <c r="AI681" s="44"/>
      <c r="AJ681" s="44"/>
      <c r="AK681" s="44"/>
      <c r="AL681" s="44"/>
      <c r="AM681" s="44"/>
      <c r="AN681" s="44"/>
      <c r="AO681" s="44"/>
      <c r="AP681" s="44"/>
      <c r="AQ681" s="44"/>
      <c r="AR681" s="44"/>
      <c r="AS681" s="44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44"/>
      <c r="C682" s="44"/>
      <c r="D682" s="39"/>
      <c r="E682" s="39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44"/>
      <c r="AL682" s="44"/>
      <c r="AM682" s="44"/>
      <c r="AN682" s="44"/>
      <c r="AO682" s="44"/>
      <c r="AP682" s="44"/>
      <c r="AQ682" s="44"/>
      <c r="AR682" s="44"/>
      <c r="AS682" s="44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44"/>
      <c r="C683" s="44"/>
      <c r="D683" s="39"/>
      <c r="E683" s="39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44"/>
      <c r="AL683" s="44"/>
      <c r="AM683" s="44"/>
      <c r="AN683" s="44"/>
      <c r="AO683" s="44"/>
      <c r="AP683" s="44"/>
      <c r="AQ683" s="44"/>
      <c r="AR683" s="44"/>
      <c r="AS683" s="44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44"/>
      <c r="C684" s="44"/>
      <c r="D684" s="39"/>
      <c r="E684" s="39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  <c r="AA684" s="44"/>
      <c r="AB684" s="44"/>
      <c r="AC684" s="44"/>
      <c r="AD684" s="44"/>
      <c r="AE684" s="44"/>
      <c r="AF684" s="44"/>
      <c r="AG684" s="44"/>
      <c r="AH684" s="44"/>
      <c r="AI684" s="44"/>
      <c r="AJ684" s="44"/>
      <c r="AK684" s="44"/>
      <c r="AL684" s="44"/>
      <c r="AM684" s="44"/>
      <c r="AN684" s="44"/>
      <c r="AO684" s="44"/>
      <c r="AP684" s="44"/>
      <c r="AQ684" s="44"/>
      <c r="AR684" s="44"/>
      <c r="AS684" s="44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44"/>
      <c r="C685" s="44"/>
      <c r="D685" s="39"/>
      <c r="E685" s="39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44"/>
      <c r="AL685" s="44"/>
      <c r="AM685" s="44"/>
      <c r="AN685" s="44"/>
      <c r="AO685" s="44"/>
      <c r="AP685" s="44"/>
      <c r="AQ685" s="44"/>
      <c r="AR685" s="44"/>
      <c r="AS685" s="44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44"/>
      <c r="C686" s="44"/>
      <c r="D686" s="39"/>
      <c r="E686" s="39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44"/>
      <c r="AL686" s="44"/>
      <c r="AM686" s="44"/>
      <c r="AN686" s="44"/>
      <c r="AO686" s="44"/>
      <c r="AP686" s="44"/>
      <c r="AQ686" s="44"/>
      <c r="AR686" s="44"/>
      <c r="AS686" s="44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44"/>
      <c r="C687" s="44"/>
      <c r="D687" s="39"/>
      <c r="E687" s="39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  <c r="AA687" s="44"/>
      <c r="AB687" s="44"/>
      <c r="AC687" s="44"/>
      <c r="AD687" s="44"/>
      <c r="AE687" s="44"/>
      <c r="AF687" s="44"/>
      <c r="AG687" s="44"/>
      <c r="AH687" s="44"/>
      <c r="AI687" s="44"/>
      <c r="AJ687" s="44"/>
      <c r="AK687" s="44"/>
      <c r="AL687" s="44"/>
      <c r="AM687" s="44"/>
      <c r="AN687" s="44"/>
      <c r="AO687" s="44"/>
      <c r="AP687" s="44"/>
      <c r="AQ687" s="44"/>
      <c r="AR687" s="44"/>
      <c r="AS687" s="44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44"/>
      <c r="C688" s="44"/>
      <c r="D688" s="39"/>
      <c r="E688" s="39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44"/>
      <c r="AL688" s="44"/>
      <c r="AM688" s="44"/>
      <c r="AN688" s="44"/>
      <c r="AO688" s="44"/>
      <c r="AP688" s="44"/>
      <c r="AQ688" s="44"/>
      <c r="AR688" s="44"/>
      <c r="AS688" s="44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44"/>
      <c r="C689" s="44"/>
      <c r="D689" s="39"/>
      <c r="E689" s="39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  <c r="AA689" s="44"/>
      <c r="AB689" s="44"/>
      <c r="AC689" s="44"/>
      <c r="AD689" s="44"/>
      <c r="AE689" s="44"/>
      <c r="AF689" s="44"/>
      <c r="AG689" s="44"/>
      <c r="AH689" s="44"/>
      <c r="AI689" s="44"/>
      <c r="AJ689" s="44"/>
      <c r="AK689" s="44"/>
      <c r="AL689" s="44"/>
      <c r="AM689" s="44"/>
      <c r="AN689" s="44"/>
      <c r="AO689" s="44"/>
      <c r="AP689" s="44"/>
      <c r="AQ689" s="44"/>
      <c r="AR689" s="44"/>
      <c r="AS689" s="44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44"/>
      <c r="C690" s="44"/>
      <c r="D690" s="39"/>
      <c r="E690" s="39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  <c r="AA690" s="44"/>
      <c r="AB690" s="44"/>
      <c r="AC690" s="44"/>
      <c r="AD690" s="44"/>
      <c r="AE690" s="44"/>
      <c r="AF690" s="44"/>
      <c r="AG690" s="44"/>
      <c r="AH690" s="44"/>
      <c r="AI690" s="44"/>
      <c r="AJ690" s="44"/>
      <c r="AK690" s="44"/>
      <c r="AL690" s="44"/>
      <c r="AM690" s="44"/>
      <c r="AN690" s="44"/>
      <c r="AO690" s="44"/>
      <c r="AP690" s="44"/>
      <c r="AQ690" s="44"/>
      <c r="AR690" s="44"/>
      <c r="AS690" s="44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44"/>
      <c r="C691" s="44"/>
      <c r="D691" s="39"/>
      <c r="E691" s="39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44"/>
      <c r="AL691" s="44"/>
      <c r="AM691" s="44"/>
      <c r="AN691" s="44"/>
      <c r="AO691" s="44"/>
      <c r="AP691" s="44"/>
      <c r="AQ691" s="44"/>
      <c r="AR691" s="44"/>
      <c r="AS691" s="44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44"/>
      <c r="C692" s="44"/>
      <c r="D692" s="39"/>
      <c r="E692" s="39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44"/>
      <c r="AL692" s="44"/>
      <c r="AM692" s="44"/>
      <c r="AN692" s="44"/>
      <c r="AO692" s="44"/>
      <c r="AP692" s="44"/>
      <c r="AQ692" s="44"/>
      <c r="AR692" s="44"/>
      <c r="AS692" s="44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44"/>
      <c r="C693" s="44"/>
      <c r="D693" s="39"/>
      <c r="E693" s="39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44"/>
      <c r="AL693" s="44"/>
      <c r="AM693" s="44"/>
      <c r="AN693" s="44"/>
      <c r="AO693" s="44"/>
      <c r="AP693" s="44"/>
      <c r="AQ693" s="44"/>
      <c r="AR693" s="44"/>
      <c r="AS693" s="44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44"/>
      <c r="C694" s="44"/>
      <c r="D694" s="39"/>
      <c r="E694" s="39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44"/>
      <c r="AL694" s="44"/>
      <c r="AM694" s="44"/>
      <c r="AN694" s="44"/>
      <c r="AO694" s="44"/>
      <c r="AP694" s="44"/>
      <c r="AQ694" s="44"/>
      <c r="AR694" s="44"/>
      <c r="AS694" s="44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44"/>
      <c r="C695" s="44"/>
      <c r="D695" s="39"/>
      <c r="E695" s="39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  <c r="AA695" s="44"/>
      <c r="AB695" s="44"/>
      <c r="AC695" s="44"/>
      <c r="AD695" s="44"/>
      <c r="AE695" s="44"/>
      <c r="AF695" s="44"/>
      <c r="AG695" s="44"/>
      <c r="AH695" s="44"/>
      <c r="AI695" s="44"/>
      <c r="AJ695" s="44"/>
      <c r="AK695" s="44"/>
      <c r="AL695" s="44"/>
      <c r="AM695" s="44"/>
      <c r="AN695" s="44"/>
      <c r="AO695" s="44"/>
      <c r="AP695" s="44"/>
      <c r="AQ695" s="44"/>
      <c r="AR695" s="44"/>
      <c r="AS695" s="44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44"/>
      <c r="C696" s="44"/>
      <c r="D696" s="39"/>
      <c r="E696" s="39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44"/>
      <c r="AL696" s="44"/>
      <c r="AM696" s="44"/>
      <c r="AN696" s="44"/>
      <c r="AO696" s="44"/>
      <c r="AP696" s="44"/>
      <c r="AQ696" s="44"/>
      <c r="AR696" s="44"/>
      <c r="AS696" s="44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44"/>
      <c r="C697" s="44"/>
      <c r="D697" s="39"/>
      <c r="E697" s="39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  <c r="AA697" s="44"/>
      <c r="AB697" s="44"/>
      <c r="AC697" s="44"/>
      <c r="AD697" s="44"/>
      <c r="AE697" s="44"/>
      <c r="AF697" s="44"/>
      <c r="AG697" s="44"/>
      <c r="AH697" s="44"/>
      <c r="AI697" s="44"/>
      <c r="AJ697" s="44"/>
      <c r="AK697" s="44"/>
      <c r="AL697" s="44"/>
      <c r="AM697" s="44"/>
      <c r="AN697" s="44"/>
      <c r="AO697" s="44"/>
      <c r="AP697" s="44"/>
      <c r="AQ697" s="44"/>
      <c r="AR697" s="44"/>
      <c r="AS697" s="44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44"/>
      <c r="C698" s="44"/>
      <c r="D698" s="39"/>
      <c r="E698" s="39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44"/>
      <c r="AL698" s="44"/>
      <c r="AM698" s="44"/>
      <c r="AN698" s="44"/>
      <c r="AO698" s="44"/>
      <c r="AP698" s="44"/>
      <c r="AQ698" s="44"/>
      <c r="AR698" s="44"/>
      <c r="AS698" s="44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44"/>
      <c r="C699" s="44"/>
      <c r="D699" s="39"/>
      <c r="E699" s="39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  <c r="AA699" s="44"/>
      <c r="AB699" s="44"/>
      <c r="AC699" s="44"/>
      <c r="AD699" s="44"/>
      <c r="AE699" s="44"/>
      <c r="AF699" s="44"/>
      <c r="AG699" s="44"/>
      <c r="AH699" s="44"/>
      <c r="AI699" s="44"/>
      <c r="AJ699" s="44"/>
      <c r="AK699" s="44"/>
      <c r="AL699" s="44"/>
      <c r="AM699" s="44"/>
      <c r="AN699" s="44"/>
      <c r="AO699" s="44"/>
      <c r="AP699" s="44"/>
      <c r="AQ699" s="44"/>
      <c r="AR699" s="44"/>
      <c r="AS699" s="44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44"/>
      <c r="C700" s="44"/>
      <c r="D700" s="39"/>
      <c r="E700" s="39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44"/>
      <c r="AL700" s="44"/>
      <c r="AM700" s="44"/>
      <c r="AN700" s="44"/>
      <c r="AO700" s="44"/>
      <c r="AP700" s="44"/>
      <c r="AQ700" s="44"/>
      <c r="AR700" s="44"/>
      <c r="AS700" s="44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44"/>
      <c r="C701" s="44"/>
      <c r="D701" s="39"/>
      <c r="E701" s="39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  <c r="AA701" s="44"/>
      <c r="AB701" s="44"/>
      <c r="AC701" s="44"/>
      <c r="AD701" s="44"/>
      <c r="AE701" s="44"/>
      <c r="AF701" s="44"/>
      <c r="AG701" s="44"/>
      <c r="AH701" s="44"/>
      <c r="AI701" s="44"/>
      <c r="AJ701" s="44"/>
      <c r="AK701" s="44"/>
      <c r="AL701" s="44"/>
      <c r="AM701" s="44"/>
      <c r="AN701" s="44"/>
      <c r="AO701" s="44"/>
      <c r="AP701" s="44"/>
      <c r="AQ701" s="44"/>
      <c r="AR701" s="44"/>
      <c r="AS701" s="44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44"/>
      <c r="C702" s="44"/>
      <c r="D702" s="39"/>
      <c r="E702" s="39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44"/>
      <c r="AL702" s="44"/>
      <c r="AM702" s="44"/>
      <c r="AN702" s="44"/>
      <c r="AO702" s="44"/>
      <c r="AP702" s="44"/>
      <c r="AQ702" s="44"/>
      <c r="AR702" s="44"/>
      <c r="AS702" s="44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44"/>
      <c r="C703" s="44"/>
      <c r="D703" s="39"/>
      <c r="E703" s="39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  <c r="AA703" s="44"/>
      <c r="AB703" s="44"/>
      <c r="AC703" s="44"/>
      <c r="AD703" s="44"/>
      <c r="AE703" s="44"/>
      <c r="AF703" s="44"/>
      <c r="AG703" s="44"/>
      <c r="AH703" s="44"/>
      <c r="AI703" s="44"/>
      <c r="AJ703" s="44"/>
      <c r="AK703" s="44"/>
      <c r="AL703" s="44"/>
      <c r="AM703" s="44"/>
      <c r="AN703" s="44"/>
      <c r="AO703" s="44"/>
      <c r="AP703" s="44"/>
      <c r="AQ703" s="44"/>
      <c r="AR703" s="44"/>
      <c r="AS703" s="44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44"/>
      <c r="C704" s="44"/>
      <c r="D704" s="39"/>
      <c r="E704" s="39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44"/>
      <c r="AL704" s="44"/>
      <c r="AM704" s="44"/>
      <c r="AN704" s="44"/>
      <c r="AO704" s="44"/>
      <c r="AP704" s="44"/>
      <c r="AQ704" s="44"/>
      <c r="AR704" s="44"/>
      <c r="AS704" s="44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44"/>
      <c r="C705" s="44"/>
      <c r="D705" s="39"/>
      <c r="E705" s="39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  <c r="AA705" s="44"/>
      <c r="AB705" s="44"/>
      <c r="AC705" s="44"/>
      <c r="AD705" s="44"/>
      <c r="AE705" s="44"/>
      <c r="AF705" s="44"/>
      <c r="AG705" s="44"/>
      <c r="AH705" s="44"/>
      <c r="AI705" s="44"/>
      <c r="AJ705" s="44"/>
      <c r="AK705" s="44"/>
      <c r="AL705" s="44"/>
      <c r="AM705" s="44"/>
      <c r="AN705" s="44"/>
      <c r="AO705" s="44"/>
      <c r="AP705" s="44"/>
      <c r="AQ705" s="44"/>
      <c r="AR705" s="44"/>
      <c r="AS705" s="44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44"/>
      <c r="C706" s="44"/>
      <c r="D706" s="39"/>
      <c r="E706" s="39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44"/>
      <c r="AL706" s="44"/>
      <c r="AM706" s="44"/>
      <c r="AN706" s="44"/>
      <c r="AO706" s="44"/>
      <c r="AP706" s="44"/>
      <c r="AQ706" s="44"/>
      <c r="AR706" s="44"/>
      <c r="AS706" s="44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44"/>
      <c r="C707" s="44"/>
      <c r="D707" s="39"/>
      <c r="E707" s="39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  <c r="AA707" s="44"/>
      <c r="AB707" s="44"/>
      <c r="AC707" s="44"/>
      <c r="AD707" s="44"/>
      <c r="AE707" s="44"/>
      <c r="AF707" s="44"/>
      <c r="AG707" s="44"/>
      <c r="AH707" s="44"/>
      <c r="AI707" s="44"/>
      <c r="AJ707" s="44"/>
      <c r="AK707" s="44"/>
      <c r="AL707" s="44"/>
      <c r="AM707" s="44"/>
      <c r="AN707" s="44"/>
      <c r="AO707" s="44"/>
      <c r="AP707" s="44"/>
      <c r="AQ707" s="44"/>
      <c r="AR707" s="44"/>
      <c r="AS707" s="44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44"/>
      <c r="C708" s="44"/>
      <c r="D708" s="39"/>
      <c r="E708" s="39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44"/>
      <c r="AL708" s="44"/>
      <c r="AM708" s="44"/>
      <c r="AN708" s="44"/>
      <c r="AO708" s="44"/>
      <c r="AP708" s="44"/>
      <c r="AQ708" s="44"/>
      <c r="AR708" s="44"/>
      <c r="AS708" s="44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44"/>
      <c r="C709" s="44"/>
      <c r="D709" s="39"/>
      <c r="E709" s="39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  <c r="AA709" s="44"/>
      <c r="AB709" s="44"/>
      <c r="AC709" s="44"/>
      <c r="AD709" s="44"/>
      <c r="AE709" s="44"/>
      <c r="AF709" s="44"/>
      <c r="AG709" s="44"/>
      <c r="AH709" s="44"/>
      <c r="AI709" s="44"/>
      <c r="AJ709" s="44"/>
      <c r="AK709" s="44"/>
      <c r="AL709" s="44"/>
      <c r="AM709" s="44"/>
      <c r="AN709" s="44"/>
      <c r="AO709" s="44"/>
      <c r="AP709" s="44"/>
      <c r="AQ709" s="44"/>
      <c r="AR709" s="44"/>
      <c r="AS709" s="44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44"/>
      <c r="C710" s="44"/>
      <c r="D710" s="39"/>
      <c r="E710" s="39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44"/>
      <c r="AL710" s="44"/>
      <c r="AM710" s="44"/>
      <c r="AN710" s="44"/>
      <c r="AO710" s="44"/>
      <c r="AP710" s="44"/>
      <c r="AQ710" s="44"/>
      <c r="AR710" s="44"/>
      <c r="AS710" s="44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44"/>
      <c r="C711" s="44"/>
      <c r="D711" s="39"/>
      <c r="E711" s="39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44"/>
      <c r="AL711" s="44"/>
      <c r="AM711" s="44"/>
      <c r="AN711" s="44"/>
      <c r="AO711" s="44"/>
      <c r="AP711" s="44"/>
      <c r="AQ711" s="44"/>
      <c r="AR711" s="44"/>
      <c r="AS711" s="44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44"/>
      <c r="C712" s="44"/>
      <c r="D712" s="39"/>
      <c r="E712" s="39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  <c r="AA712" s="44"/>
      <c r="AB712" s="44"/>
      <c r="AC712" s="44"/>
      <c r="AD712" s="44"/>
      <c r="AE712" s="44"/>
      <c r="AF712" s="44"/>
      <c r="AG712" s="44"/>
      <c r="AH712" s="44"/>
      <c r="AI712" s="44"/>
      <c r="AJ712" s="44"/>
      <c r="AK712" s="44"/>
      <c r="AL712" s="44"/>
      <c r="AM712" s="44"/>
      <c r="AN712" s="44"/>
      <c r="AO712" s="44"/>
      <c r="AP712" s="44"/>
      <c r="AQ712" s="44"/>
      <c r="AR712" s="44"/>
      <c r="AS712" s="44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44"/>
      <c r="C713" s="44"/>
      <c r="D713" s="39"/>
      <c r="E713" s="39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44"/>
      <c r="AL713" s="44"/>
      <c r="AM713" s="44"/>
      <c r="AN713" s="44"/>
      <c r="AO713" s="44"/>
      <c r="AP713" s="44"/>
      <c r="AQ713" s="44"/>
      <c r="AR713" s="44"/>
      <c r="AS713" s="44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44"/>
      <c r="C714" s="44"/>
      <c r="D714" s="39"/>
      <c r="E714" s="39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  <c r="AA714" s="44"/>
      <c r="AB714" s="44"/>
      <c r="AC714" s="44"/>
      <c r="AD714" s="44"/>
      <c r="AE714" s="44"/>
      <c r="AF714" s="44"/>
      <c r="AG714" s="44"/>
      <c r="AH714" s="44"/>
      <c r="AI714" s="44"/>
      <c r="AJ714" s="44"/>
      <c r="AK714" s="44"/>
      <c r="AL714" s="44"/>
      <c r="AM714" s="44"/>
      <c r="AN714" s="44"/>
      <c r="AO714" s="44"/>
      <c r="AP714" s="44"/>
      <c r="AQ714" s="44"/>
      <c r="AR714" s="44"/>
      <c r="AS714" s="44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44"/>
      <c r="C715" s="44"/>
      <c r="D715" s="39"/>
      <c r="E715" s="39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44"/>
      <c r="AL715" s="44"/>
      <c r="AM715" s="44"/>
      <c r="AN715" s="44"/>
      <c r="AO715" s="44"/>
      <c r="AP715" s="44"/>
      <c r="AQ715" s="44"/>
      <c r="AR715" s="44"/>
      <c r="AS715" s="44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44"/>
      <c r="C716" s="44"/>
      <c r="D716" s="39"/>
      <c r="E716" s="39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  <c r="AA716" s="44"/>
      <c r="AB716" s="44"/>
      <c r="AC716" s="44"/>
      <c r="AD716" s="44"/>
      <c r="AE716" s="44"/>
      <c r="AF716" s="44"/>
      <c r="AG716" s="44"/>
      <c r="AH716" s="44"/>
      <c r="AI716" s="44"/>
      <c r="AJ716" s="44"/>
      <c r="AK716" s="44"/>
      <c r="AL716" s="44"/>
      <c r="AM716" s="44"/>
      <c r="AN716" s="44"/>
      <c r="AO716" s="44"/>
      <c r="AP716" s="44"/>
      <c r="AQ716" s="44"/>
      <c r="AR716" s="44"/>
      <c r="AS716" s="44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44"/>
      <c r="C717" s="44"/>
      <c r="D717" s="39"/>
      <c r="E717" s="39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44"/>
      <c r="AL717" s="44"/>
      <c r="AM717" s="44"/>
      <c r="AN717" s="44"/>
      <c r="AO717" s="44"/>
      <c r="AP717" s="44"/>
      <c r="AQ717" s="44"/>
      <c r="AR717" s="44"/>
      <c r="AS717" s="44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44"/>
      <c r="C718" s="44"/>
      <c r="D718" s="39"/>
      <c r="E718" s="39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44"/>
      <c r="AL718" s="44"/>
      <c r="AM718" s="44"/>
      <c r="AN718" s="44"/>
      <c r="AO718" s="44"/>
      <c r="AP718" s="44"/>
      <c r="AQ718" s="44"/>
      <c r="AR718" s="44"/>
      <c r="AS718" s="44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44"/>
      <c r="C719" s="44"/>
      <c r="D719" s="39"/>
      <c r="E719" s="39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44"/>
      <c r="AL719" s="44"/>
      <c r="AM719" s="44"/>
      <c r="AN719" s="44"/>
      <c r="AO719" s="44"/>
      <c r="AP719" s="44"/>
      <c r="AQ719" s="44"/>
      <c r="AR719" s="44"/>
      <c r="AS719" s="44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44"/>
      <c r="C720" s="44"/>
      <c r="D720" s="39"/>
      <c r="E720" s="39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44"/>
      <c r="AL720" s="44"/>
      <c r="AM720" s="44"/>
      <c r="AN720" s="44"/>
      <c r="AO720" s="44"/>
      <c r="AP720" s="44"/>
      <c r="AQ720" s="44"/>
      <c r="AR720" s="44"/>
      <c r="AS720" s="44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44"/>
      <c r="C721" s="44"/>
      <c r="D721" s="39"/>
      <c r="E721" s="39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44"/>
      <c r="AL721" s="44"/>
      <c r="AM721" s="44"/>
      <c r="AN721" s="44"/>
      <c r="AO721" s="44"/>
      <c r="AP721" s="44"/>
      <c r="AQ721" s="44"/>
      <c r="AR721" s="44"/>
      <c r="AS721" s="44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44"/>
      <c r="C722" s="44"/>
      <c r="D722" s="39"/>
      <c r="E722" s="39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  <c r="AA722" s="44"/>
      <c r="AB722" s="44"/>
      <c r="AC722" s="44"/>
      <c r="AD722" s="44"/>
      <c r="AE722" s="44"/>
      <c r="AF722" s="44"/>
      <c r="AG722" s="44"/>
      <c r="AH722" s="44"/>
      <c r="AI722" s="44"/>
      <c r="AJ722" s="44"/>
      <c r="AK722" s="44"/>
      <c r="AL722" s="44"/>
      <c r="AM722" s="44"/>
      <c r="AN722" s="44"/>
      <c r="AO722" s="44"/>
      <c r="AP722" s="44"/>
      <c r="AQ722" s="44"/>
      <c r="AR722" s="44"/>
      <c r="AS722" s="44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44"/>
      <c r="C723" s="44"/>
      <c r="D723" s="39"/>
      <c r="E723" s="39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44"/>
      <c r="AL723" s="44"/>
      <c r="AM723" s="44"/>
      <c r="AN723" s="44"/>
      <c r="AO723" s="44"/>
      <c r="AP723" s="44"/>
      <c r="AQ723" s="44"/>
      <c r="AR723" s="44"/>
      <c r="AS723" s="44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44"/>
      <c r="C724" s="44"/>
      <c r="D724" s="39"/>
      <c r="E724" s="39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  <c r="AA724" s="44"/>
      <c r="AB724" s="44"/>
      <c r="AC724" s="44"/>
      <c r="AD724" s="44"/>
      <c r="AE724" s="44"/>
      <c r="AF724" s="44"/>
      <c r="AG724" s="44"/>
      <c r="AH724" s="44"/>
      <c r="AI724" s="44"/>
      <c r="AJ724" s="44"/>
      <c r="AK724" s="44"/>
      <c r="AL724" s="44"/>
      <c r="AM724" s="44"/>
      <c r="AN724" s="44"/>
      <c r="AO724" s="44"/>
      <c r="AP724" s="44"/>
      <c r="AQ724" s="44"/>
      <c r="AR724" s="44"/>
      <c r="AS724" s="44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44"/>
      <c r="C725" s="44"/>
      <c r="D725" s="39"/>
      <c r="E725" s="39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44"/>
      <c r="AL725" s="44"/>
      <c r="AM725" s="44"/>
      <c r="AN725" s="44"/>
      <c r="AO725" s="44"/>
      <c r="AP725" s="44"/>
      <c r="AQ725" s="44"/>
      <c r="AR725" s="44"/>
      <c r="AS725" s="44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44"/>
      <c r="C726" s="44"/>
      <c r="D726" s="39"/>
      <c r="E726" s="39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  <c r="AA726" s="44"/>
      <c r="AB726" s="44"/>
      <c r="AC726" s="44"/>
      <c r="AD726" s="44"/>
      <c r="AE726" s="44"/>
      <c r="AF726" s="44"/>
      <c r="AG726" s="44"/>
      <c r="AH726" s="44"/>
      <c r="AI726" s="44"/>
      <c r="AJ726" s="44"/>
      <c r="AK726" s="44"/>
      <c r="AL726" s="44"/>
      <c r="AM726" s="44"/>
      <c r="AN726" s="44"/>
      <c r="AO726" s="44"/>
      <c r="AP726" s="44"/>
      <c r="AQ726" s="44"/>
      <c r="AR726" s="44"/>
      <c r="AS726" s="44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44"/>
      <c r="C727" s="44"/>
      <c r="D727" s="39"/>
      <c r="E727" s="39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44"/>
      <c r="AL727" s="44"/>
      <c r="AM727" s="44"/>
      <c r="AN727" s="44"/>
      <c r="AO727" s="44"/>
      <c r="AP727" s="44"/>
      <c r="AQ727" s="44"/>
      <c r="AR727" s="44"/>
      <c r="AS727" s="44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44"/>
      <c r="C728" s="44"/>
      <c r="D728" s="39"/>
      <c r="E728" s="39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  <c r="AA728" s="44"/>
      <c r="AB728" s="44"/>
      <c r="AC728" s="44"/>
      <c r="AD728" s="44"/>
      <c r="AE728" s="44"/>
      <c r="AF728" s="44"/>
      <c r="AG728" s="44"/>
      <c r="AH728" s="44"/>
      <c r="AI728" s="44"/>
      <c r="AJ728" s="44"/>
      <c r="AK728" s="44"/>
      <c r="AL728" s="44"/>
      <c r="AM728" s="44"/>
      <c r="AN728" s="44"/>
      <c r="AO728" s="44"/>
      <c r="AP728" s="44"/>
      <c r="AQ728" s="44"/>
      <c r="AR728" s="44"/>
      <c r="AS728" s="44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44"/>
      <c r="C729" s="44"/>
      <c r="D729" s="39"/>
      <c r="E729" s="39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44"/>
      <c r="AL729" s="44"/>
      <c r="AM729" s="44"/>
      <c r="AN729" s="44"/>
      <c r="AO729" s="44"/>
      <c r="AP729" s="44"/>
      <c r="AQ729" s="44"/>
      <c r="AR729" s="44"/>
      <c r="AS729" s="44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44"/>
      <c r="C730" s="44"/>
      <c r="D730" s="39"/>
      <c r="E730" s="39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  <c r="AA730" s="44"/>
      <c r="AB730" s="44"/>
      <c r="AC730" s="44"/>
      <c r="AD730" s="44"/>
      <c r="AE730" s="44"/>
      <c r="AF730" s="44"/>
      <c r="AG730" s="44"/>
      <c r="AH730" s="44"/>
      <c r="AI730" s="44"/>
      <c r="AJ730" s="44"/>
      <c r="AK730" s="44"/>
      <c r="AL730" s="44"/>
      <c r="AM730" s="44"/>
      <c r="AN730" s="44"/>
      <c r="AO730" s="44"/>
      <c r="AP730" s="44"/>
      <c r="AQ730" s="44"/>
      <c r="AR730" s="44"/>
      <c r="AS730" s="44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44"/>
      <c r="C731" s="44"/>
      <c r="D731" s="39"/>
      <c r="E731" s="39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44"/>
      <c r="AL731" s="44"/>
      <c r="AM731" s="44"/>
      <c r="AN731" s="44"/>
      <c r="AO731" s="44"/>
      <c r="AP731" s="44"/>
      <c r="AQ731" s="44"/>
      <c r="AR731" s="44"/>
      <c r="AS731" s="44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44"/>
      <c r="C732" s="44"/>
      <c r="D732" s="39"/>
      <c r="E732" s="39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  <c r="AA732" s="44"/>
      <c r="AB732" s="44"/>
      <c r="AC732" s="44"/>
      <c r="AD732" s="44"/>
      <c r="AE732" s="44"/>
      <c r="AF732" s="44"/>
      <c r="AG732" s="44"/>
      <c r="AH732" s="44"/>
      <c r="AI732" s="44"/>
      <c r="AJ732" s="44"/>
      <c r="AK732" s="44"/>
      <c r="AL732" s="44"/>
      <c r="AM732" s="44"/>
      <c r="AN732" s="44"/>
      <c r="AO732" s="44"/>
      <c r="AP732" s="44"/>
      <c r="AQ732" s="44"/>
      <c r="AR732" s="44"/>
      <c r="AS732" s="44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44"/>
      <c r="C733" s="44"/>
      <c r="D733" s="39"/>
      <c r="E733" s="39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44"/>
      <c r="AL733" s="44"/>
      <c r="AM733" s="44"/>
      <c r="AN733" s="44"/>
      <c r="AO733" s="44"/>
      <c r="AP733" s="44"/>
      <c r="AQ733" s="44"/>
      <c r="AR733" s="44"/>
      <c r="AS733" s="44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44"/>
      <c r="C734" s="44"/>
      <c r="D734" s="39"/>
      <c r="E734" s="39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  <c r="AA734" s="44"/>
      <c r="AB734" s="44"/>
      <c r="AC734" s="44"/>
      <c r="AD734" s="44"/>
      <c r="AE734" s="44"/>
      <c r="AF734" s="44"/>
      <c r="AG734" s="44"/>
      <c r="AH734" s="44"/>
      <c r="AI734" s="44"/>
      <c r="AJ734" s="44"/>
      <c r="AK734" s="44"/>
      <c r="AL734" s="44"/>
      <c r="AM734" s="44"/>
      <c r="AN734" s="44"/>
      <c r="AO734" s="44"/>
      <c r="AP734" s="44"/>
      <c r="AQ734" s="44"/>
      <c r="AR734" s="44"/>
      <c r="AS734" s="44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44"/>
      <c r="C735" s="44"/>
      <c r="D735" s="39"/>
      <c r="E735" s="39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44"/>
      <c r="AL735" s="44"/>
      <c r="AM735" s="44"/>
      <c r="AN735" s="44"/>
      <c r="AO735" s="44"/>
      <c r="AP735" s="44"/>
      <c r="AQ735" s="44"/>
      <c r="AR735" s="44"/>
      <c r="AS735" s="44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44"/>
      <c r="C736" s="44"/>
      <c r="D736" s="39"/>
      <c r="E736" s="39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  <c r="AA736" s="44"/>
      <c r="AB736" s="44"/>
      <c r="AC736" s="44"/>
      <c r="AD736" s="44"/>
      <c r="AE736" s="44"/>
      <c r="AF736" s="44"/>
      <c r="AG736" s="44"/>
      <c r="AH736" s="44"/>
      <c r="AI736" s="44"/>
      <c r="AJ736" s="44"/>
      <c r="AK736" s="44"/>
      <c r="AL736" s="44"/>
      <c r="AM736" s="44"/>
      <c r="AN736" s="44"/>
      <c r="AO736" s="44"/>
      <c r="AP736" s="44"/>
      <c r="AQ736" s="44"/>
      <c r="AR736" s="44"/>
      <c r="AS736" s="44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44"/>
      <c r="C737" s="44"/>
      <c r="D737" s="39"/>
      <c r="E737" s="39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44"/>
      <c r="AL737" s="44"/>
      <c r="AM737" s="44"/>
      <c r="AN737" s="44"/>
      <c r="AO737" s="44"/>
      <c r="AP737" s="44"/>
      <c r="AQ737" s="44"/>
      <c r="AR737" s="44"/>
      <c r="AS737" s="44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44"/>
      <c r="C738" s="44"/>
      <c r="D738" s="39"/>
      <c r="E738" s="39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  <c r="AA738" s="44"/>
      <c r="AB738" s="44"/>
      <c r="AC738" s="44"/>
      <c r="AD738" s="44"/>
      <c r="AE738" s="44"/>
      <c r="AF738" s="44"/>
      <c r="AG738" s="44"/>
      <c r="AH738" s="44"/>
      <c r="AI738" s="44"/>
      <c r="AJ738" s="44"/>
      <c r="AK738" s="44"/>
      <c r="AL738" s="44"/>
      <c r="AM738" s="44"/>
      <c r="AN738" s="44"/>
      <c r="AO738" s="44"/>
      <c r="AP738" s="44"/>
      <c r="AQ738" s="44"/>
      <c r="AR738" s="44"/>
      <c r="AS738" s="44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44"/>
      <c r="C739" s="44"/>
      <c r="D739" s="39"/>
      <c r="E739" s="39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44"/>
      <c r="AL739" s="44"/>
      <c r="AM739" s="44"/>
      <c r="AN739" s="44"/>
      <c r="AO739" s="44"/>
      <c r="AP739" s="44"/>
      <c r="AQ739" s="44"/>
      <c r="AR739" s="44"/>
      <c r="AS739" s="44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44"/>
      <c r="C740" s="44"/>
      <c r="D740" s="39"/>
      <c r="E740" s="39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  <c r="AA740" s="44"/>
      <c r="AB740" s="44"/>
      <c r="AC740" s="44"/>
      <c r="AD740" s="44"/>
      <c r="AE740" s="44"/>
      <c r="AF740" s="44"/>
      <c r="AG740" s="44"/>
      <c r="AH740" s="44"/>
      <c r="AI740" s="44"/>
      <c r="AJ740" s="44"/>
      <c r="AK740" s="44"/>
      <c r="AL740" s="44"/>
      <c r="AM740" s="44"/>
      <c r="AN740" s="44"/>
      <c r="AO740" s="44"/>
      <c r="AP740" s="44"/>
      <c r="AQ740" s="44"/>
      <c r="AR740" s="44"/>
      <c r="AS740" s="44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44"/>
      <c r="C741" s="44"/>
      <c r="D741" s="39"/>
      <c r="E741" s="39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44"/>
      <c r="AL741" s="44"/>
      <c r="AM741" s="44"/>
      <c r="AN741" s="44"/>
      <c r="AO741" s="44"/>
      <c r="AP741" s="44"/>
      <c r="AQ741" s="44"/>
      <c r="AR741" s="44"/>
      <c r="AS741" s="44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44"/>
      <c r="C742" s="44"/>
      <c r="D742" s="39"/>
      <c r="E742" s="39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  <c r="AA742" s="44"/>
      <c r="AB742" s="44"/>
      <c r="AC742" s="44"/>
      <c r="AD742" s="44"/>
      <c r="AE742" s="44"/>
      <c r="AF742" s="44"/>
      <c r="AG742" s="44"/>
      <c r="AH742" s="44"/>
      <c r="AI742" s="44"/>
      <c r="AJ742" s="44"/>
      <c r="AK742" s="44"/>
      <c r="AL742" s="44"/>
      <c r="AM742" s="44"/>
      <c r="AN742" s="44"/>
      <c r="AO742" s="44"/>
      <c r="AP742" s="44"/>
      <c r="AQ742" s="44"/>
      <c r="AR742" s="44"/>
      <c r="AS742" s="44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44"/>
      <c r="C743" s="44"/>
      <c r="D743" s="39"/>
      <c r="E743" s="39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44"/>
      <c r="AL743" s="44"/>
      <c r="AM743" s="44"/>
      <c r="AN743" s="44"/>
      <c r="AO743" s="44"/>
      <c r="AP743" s="44"/>
      <c r="AQ743" s="44"/>
      <c r="AR743" s="44"/>
      <c r="AS743" s="44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44"/>
      <c r="C744" s="44"/>
      <c r="D744" s="39"/>
      <c r="E744" s="39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  <c r="AA744" s="44"/>
      <c r="AB744" s="44"/>
      <c r="AC744" s="44"/>
      <c r="AD744" s="44"/>
      <c r="AE744" s="44"/>
      <c r="AF744" s="44"/>
      <c r="AG744" s="44"/>
      <c r="AH744" s="44"/>
      <c r="AI744" s="44"/>
      <c r="AJ744" s="44"/>
      <c r="AK744" s="44"/>
      <c r="AL744" s="44"/>
      <c r="AM744" s="44"/>
      <c r="AN744" s="44"/>
      <c r="AO744" s="44"/>
      <c r="AP744" s="44"/>
      <c r="AQ744" s="44"/>
      <c r="AR744" s="44"/>
      <c r="AS744" s="44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44"/>
      <c r="C745" s="44"/>
      <c r="D745" s="39"/>
      <c r="E745" s="39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44"/>
      <c r="AL745" s="44"/>
      <c r="AM745" s="44"/>
      <c r="AN745" s="44"/>
      <c r="AO745" s="44"/>
      <c r="AP745" s="44"/>
      <c r="AQ745" s="44"/>
      <c r="AR745" s="44"/>
      <c r="AS745" s="44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44"/>
      <c r="C746" s="44"/>
      <c r="D746" s="39"/>
      <c r="E746" s="39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  <c r="AA746" s="44"/>
      <c r="AB746" s="44"/>
      <c r="AC746" s="44"/>
      <c r="AD746" s="44"/>
      <c r="AE746" s="44"/>
      <c r="AF746" s="44"/>
      <c r="AG746" s="44"/>
      <c r="AH746" s="44"/>
      <c r="AI746" s="44"/>
      <c r="AJ746" s="44"/>
      <c r="AK746" s="44"/>
      <c r="AL746" s="44"/>
      <c r="AM746" s="44"/>
      <c r="AN746" s="44"/>
      <c r="AO746" s="44"/>
      <c r="AP746" s="44"/>
      <c r="AQ746" s="44"/>
      <c r="AR746" s="44"/>
      <c r="AS746" s="44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44"/>
      <c r="C747" s="44"/>
      <c r="D747" s="39"/>
      <c r="E747" s="39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  <c r="AA747" s="44"/>
      <c r="AB747" s="44"/>
      <c r="AC747" s="44"/>
      <c r="AD747" s="44"/>
      <c r="AE747" s="44"/>
      <c r="AF747" s="44"/>
      <c r="AG747" s="44"/>
      <c r="AH747" s="44"/>
      <c r="AI747" s="44"/>
      <c r="AJ747" s="44"/>
      <c r="AK747" s="44"/>
      <c r="AL747" s="44"/>
      <c r="AM747" s="44"/>
      <c r="AN747" s="44"/>
      <c r="AO747" s="44"/>
      <c r="AP747" s="44"/>
      <c r="AQ747" s="44"/>
      <c r="AR747" s="44"/>
      <c r="AS747" s="44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44"/>
      <c r="C748" s="44"/>
      <c r="D748" s="39"/>
      <c r="E748" s="39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44"/>
      <c r="AL748" s="44"/>
      <c r="AM748" s="44"/>
      <c r="AN748" s="44"/>
      <c r="AO748" s="44"/>
      <c r="AP748" s="44"/>
      <c r="AQ748" s="44"/>
      <c r="AR748" s="44"/>
      <c r="AS748" s="44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44"/>
      <c r="C749" s="44"/>
      <c r="D749" s="39"/>
      <c r="E749" s="39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  <c r="AA749" s="44"/>
      <c r="AB749" s="44"/>
      <c r="AC749" s="44"/>
      <c r="AD749" s="44"/>
      <c r="AE749" s="44"/>
      <c r="AF749" s="44"/>
      <c r="AG749" s="44"/>
      <c r="AH749" s="44"/>
      <c r="AI749" s="44"/>
      <c r="AJ749" s="44"/>
      <c r="AK749" s="44"/>
      <c r="AL749" s="44"/>
      <c r="AM749" s="44"/>
      <c r="AN749" s="44"/>
      <c r="AO749" s="44"/>
      <c r="AP749" s="44"/>
      <c r="AQ749" s="44"/>
      <c r="AR749" s="44"/>
      <c r="AS749" s="44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44"/>
      <c r="C750" s="44"/>
      <c r="D750" s="39"/>
      <c r="E750" s="39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44"/>
      <c r="AL750" s="44"/>
      <c r="AM750" s="44"/>
      <c r="AN750" s="44"/>
      <c r="AO750" s="44"/>
      <c r="AP750" s="44"/>
      <c r="AQ750" s="44"/>
      <c r="AR750" s="44"/>
      <c r="AS750" s="44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44"/>
      <c r="C751" s="44"/>
      <c r="D751" s="39"/>
      <c r="E751" s="39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  <c r="AA751" s="44"/>
      <c r="AB751" s="44"/>
      <c r="AC751" s="44"/>
      <c r="AD751" s="44"/>
      <c r="AE751" s="44"/>
      <c r="AF751" s="44"/>
      <c r="AG751" s="44"/>
      <c r="AH751" s="44"/>
      <c r="AI751" s="44"/>
      <c r="AJ751" s="44"/>
      <c r="AK751" s="44"/>
      <c r="AL751" s="44"/>
      <c r="AM751" s="44"/>
      <c r="AN751" s="44"/>
      <c r="AO751" s="44"/>
      <c r="AP751" s="44"/>
      <c r="AQ751" s="44"/>
      <c r="AR751" s="44"/>
      <c r="AS751" s="44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44"/>
      <c r="C752" s="44"/>
      <c r="D752" s="39"/>
      <c r="E752" s="39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44"/>
      <c r="AL752" s="44"/>
      <c r="AM752" s="44"/>
      <c r="AN752" s="44"/>
      <c r="AO752" s="44"/>
      <c r="AP752" s="44"/>
      <c r="AQ752" s="44"/>
      <c r="AR752" s="44"/>
      <c r="AS752" s="44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44"/>
      <c r="C753" s="44"/>
      <c r="D753" s="39"/>
      <c r="E753" s="39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  <c r="AA753" s="44"/>
      <c r="AB753" s="44"/>
      <c r="AC753" s="44"/>
      <c r="AD753" s="44"/>
      <c r="AE753" s="44"/>
      <c r="AF753" s="44"/>
      <c r="AG753" s="44"/>
      <c r="AH753" s="44"/>
      <c r="AI753" s="44"/>
      <c r="AJ753" s="44"/>
      <c r="AK753" s="44"/>
      <c r="AL753" s="44"/>
      <c r="AM753" s="44"/>
      <c r="AN753" s="44"/>
      <c r="AO753" s="44"/>
      <c r="AP753" s="44"/>
      <c r="AQ753" s="44"/>
      <c r="AR753" s="44"/>
      <c r="AS753" s="44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44"/>
      <c r="C754" s="44"/>
      <c r="D754" s="39"/>
      <c r="E754" s="39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44"/>
      <c r="AL754" s="44"/>
      <c r="AM754" s="44"/>
      <c r="AN754" s="44"/>
      <c r="AO754" s="44"/>
      <c r="AP754" s="44"/>
      <c r="AQ754" s="44"/>
      <c r="AR754" s="44"/>
      <c r="AS754" s="44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44"/>
      <c r="C755" s="44"/>
      <c r="D755" s="39"/>
      <c r="E755" s="39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  <c r="AA755" s="44"/>
      <c r="AB755" s="44"/>
      <c r="AC755" s="44"/>
      <c r="AD755" s="44"/>
      <c r="AE755" s="44"/>
      <c r="AF755" s="44"/>
      <c r="AG755" s="44"/>
      <c r="AH755" s="44"/>
      <c r="AI755" s="44"/>
      <c r="AJ755" s="44"/>
      <c r="AK755" s="44"/>
      <c r="AL755" s="44"/>
      <c r="AM755" s="44"/>
      <c r="AN755" s="44"/>
      <c r="AO755" s="44"/>
      <c r="AP755" s="44"/>
      <c r="AQ755" s="44"/>
      <c r="AR755" s="44"/>
      <c r="AS755" s="44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44"/>
      <c r="C756" s="44"/>
      <c r="D756" s="39"/>
      <c r="E756" s="39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44"/>
      <c r="AL756" s="44"/>
      <c r="AM756" s="44"/>
      <c r="AN756" s="44"/>
      <c r="AO756" s="44"/>
      <c r="AP756" s="44"/>
      <c r="AQ756" s="44"/>
      <c r="AR756" s="44"/>
      <c r="AS756" s="44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44"/>
      <c r="C757" s="44"/>
      <c r="D757" s="39"/>
      <c r="E757" s="39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  <c r="AA757" s="44"/>
      <c r="AB757" s="44"/>
      <c r="AC757" s="44"/>
      <c r="AD757" s="44"/>
      <c r="AE757" s="44"/>
      <c r="AF757" s="44"/>
      <c r="AG757" s="44"/>
      <c r="AH757" s="44"/>
      <c r="AI757" s="44"/>
      <c r="AJ757" s="44"/>
      <c r="AK757" s="44"/>
      <c r="AL757" s="44"/>
      <c r="AM757" s="44"/>
      <c r="AN757" s="44"/>
      <c r="AO757" s="44"/>
      <c r="AP757" s="44"/>
      <c r="AQ757" s="44"/>
      <c r="AR757" s="44"/>
      <c r="AS757" s="44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44"/>
      <c r="C758" s="44"/>
      <c r="D758" s="39"/>
      <c r="E758" s="39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44"/>
      <c r="AL758" s="44"/>
      <c r="AM758" s="44"/>
      <c r="AN758" s="44"/>
      <c r="AO758" s="44"/>
      <c r="AP758" s="44"/>
      <c r="AQ758" s="44"/>
      <c r="AR758" s="44"/>
      <c r="AS758" s="44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44"/>
      <c r="C759" s="44"/>
      <c r="D759" s="39"/>
      <c r="E759" s="39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44"/>
      <c r="AL759" s="44"/>
      <c r="AM759" s="44"/>
      <c r="AN759" s="44"/>
      <c r="AO759" s="44"/>
      <c r="AP759" s="44"/>
      <c r="AQ759" s="44"/>
      <c r="AR759" s="44"/>
      <c r="AS759" s="44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44"/>
      <c r="C760" s="44"/>
      <c r="D760" s="39"/>
      <c r="E760" s="39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44"/>
      <c r="AL760" s="44"/>
      <c r="AM760" s="44"/>
      <c r="AN760" s="44"/>
      <c r="AO760" s="44"/>
      <c r="AP760" s="44"/>
      <c r="AQ760" s="44"/>
      <c r="AR760" s="44"/>
      <c r="AS760" s="44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44"/>
      <c r="C761" s="44"/>
      <c r="D761" s="39"/>
      <c r="E761" s="39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  <c r="AA761" s="44"/>
      <c r="AB761" s="44"/>
      <c r="AC761" s="44"/>
      <c r="AD761" s="44"/>
      <c r="AE761" s="44"/>
      <c r="AF761" s="44"/>
      <c r="AG761" s="44"/>
      <c r="AH761" s="44"/>
      <c r="AI761" s="44"/>
      <c r="AJ761" s="44"/>
      <c r="AK761" s="44"/>
      <c r="AL761" s="44"/>
      <c r="AM761" s="44"/>
      <c r="AN761" s="44"/>
      <c r="AO761" s="44"/>
      <c r="AP761" s="44"/>
      <c r="AQ761" s="44"/>
      <c r="AR761" s="44"/>
      <c r="AS761" s="44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44"/>
      <c r="C762" s="44"/>
      <c r="D762" s="39"/>
      <c r="E762" s="39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44"/>
      <c r="AL762" s="44"/>
      <c r="AM762" s="44"/>
      <c r="AN762" s="44"/>
      <c r="AO762" s="44"/>
      <c r="AP762" s="44"/>
      <c r="AQ762" s="44"/>
      <c r="AR762" s="44"/>
      <c r="AS762" s="44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44"/>
      <c r="C763" s="44"/>
      <c r="D763" s="39"/>
      <c r="E763" s="39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44"/>
      <c r="AL763" s="44"/>
      <c r="AM763" s="44"/>
      <c r="AN763" s="44"/>
      <c r="AO763" s="44"/>
      <c r="AP763" s="44"/>
      <c r="AQ763" s="44"/>
      <c r="AR763" s="44"/>
      <c r="AS763" s="44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44"/>
      <c r="C764" s="44"/>
      <c r="D764" s="39"/>
      <c r="E764" s="39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44"/>
      <c r="AL764" s="44"/>
      <c r="AM764" s="44"/>
      <c r="AN764" s="44"/>
      <c r="AO764" s="44"/>
      <c r="AP764" s="44"/>
      <c r="AQ764" s="44"/>
      <c r="AR764" s="44"/>
      <c r="AS764" s="44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44"/>
      <c r="C765" s="44"/>
      <c r="D765" s="39"/>
      <c r="E765" s="39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  <c r="AA765" s="44"/>
      <c r="AB765" s="44"/>
      <c r="AC765" s="44"/>
      <c r="AD765" s="44"/>
      <c r="AE765" s="44"/>
      <c r="AF765" s="44"/>
      <c r="AG765" s="44"/>
      <c r="AH765" s="44"/>
      <c r="AI765" s="44"/>
      <c r="AJ765" s="44"/>
      <c r="AK765" s="44"/>
      <c r="AL765" s="44"/>
      <c r="AM765" s="44"/>
      <c r="AN765" s="44"/>
      <c r="AO765" s="44"/>
      <c r="AP765" s="44"/>
      <c r="AQ765" s="44"/>
      <c r="AR765" s="44"/>
      <c r="AS765" s="44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44"/>
      <c r="C766" s="44"/>
      <c r="D766" s="39"/>
      <c r="E766" s="39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44"/>
      <c r="AL766" s="44"/>
      <c r="AM766" s="44"/>
      <c r="AN766" s="44"/>
      <c r="AO766" s="44"/>
      <c r="AP766" s="44"/>
      <c r="AQ766" s="44"/>
      <c r="AR766" s="44"/>
      <c r="AS766" s="44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44"/>
      <c r="C767" s="44"/>
      <c r="D767" s="39"/>
      <c r="E767" s="39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  <c r="AA767" s="44"/>
      <c r="AB767" s="44"/>
      <c r="AC767" s="44"/>
      <c r="AD767" s="44"/>
      <c r="AE767" s="44"/>
      <c r="AF767" s="44"/>
      <c r="AG767" s="44"/>
      <c r="AH767" s="44"/>
      <c r="AI767" s="44"/>
      <c r="AJ767" s="44"/>
      <c r="AK767" s="44"/>
      <c r="AL767" s="44"/>
      <c r="AM767" s="44"/>
      <c r="AN767" s="44"/>
      <c r="AO767" s="44"/>
      <c r="AP767" s="44"/>
      <c r="AQ767" s="44"/>
      <c r="AR767" s="44"/>
      <c r="AS767" s="44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44"/>
      <c r="C768" s="44"/>
      <c r="D768" s="39"/>
      <c r="E768" s="39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44"/>
      <c r="AL768" s="44"/>
      <c r="AM768" s="44"/>
      <c r="AN768" s="44"/>
      <c r="AO768" s="44"/>
      <c r="AP768" s="44"/>
      <c r="AQ768" s="44"/>
      <c r="AR768" s="44"/>
      <c r="AS768" s="44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44"/>
      <c r="C769" s="44"/>
      <c r="D769" s="39"/>
      <c r="E769" s="39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  <c r="AA769" s="44"/>
      <c r="AB769" s="44"/>
      <c r="AC769" s="44"/>
      <c r="AD769" s="44"/>
      <c r="AE769" s="44"/>
      <c r="AF769" s="44"/>
      <c r="AG769" s="44"/>
      <c r="AH769" s="44"/>
      <c r="AI769" s="44"/>
      <c r="AJ769" s="44"/>
      <c r="AK769" s="44"/>
      <c r="AL769" s="44"/>
      <c r="AM769" s="44"/>
      <c r="AN769" s="44"/>
      <c r="AO769" s="44"/>
      <c r="AP769" s="44"/>
      <c r="AQ769" s="44"/>
      <c r="AR769" s="44"/>
      <c r="AS769" s="44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44"/>
      <c r="C770" s="44"/>
      <c r="D770" s="39"/>
      <c r="E770" s="39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44"/>
      <c r="AL770" s="44"/>
      <c r="AM770" s="44"/>
      <c r="AN770" s="44"/>
      <c r="AO770" s="44"/>
      <c r="AP770" s="44"/>
      <c r="AQ770" s="44"/>
      <c r="AR770" s="44"/>
      <c r="AS770" s="44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44"/>
      <c r="C771" s="44"/>
      <c r="D771" s="39"/>
      <c r="E771" s="39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  <c r="AA771" s="44"/>
      <c r="AB771" s="44"/>
      <c r="AC771" s="44"/>
      <c r="AD771" s="44"/>
      <c r="AE771" s="44"/>
      <c r="AF771" s="44"/>
      <c r="AG771" s="44"/>
      <c r="AH771" s="44"/>
      <c r="AI771" s="44"/>
      <c r="AJ771" s="44"/>
      <c r="AK771" s="44"/>
      <c r="AL771" s="44"/>
      <c r="AM771" s="44"/>
      <c r="AN771" s="44"/>
      <c r="AO771" s="44"/>
      <c r="AP771" s="44"/>
      <c r="AQ771" s="44"/>
      <c r="AR771" s="44"/>
      <c r="AS771" s="44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44"/>
      <c r="C772" s="44"/>
      <c r="D772" s="39"/>
      <c r="E772" s="39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44"/>
      <c r="AL772" s="44"/>
      <c r="AM772" s="44"/>
      <c r="AN772" s="44"/>
      <c r="AO772" s="44"/>
      <c r="AP772" s="44"/>
      <c r="AQ772" s="44"/>
      <c r="AR772" s="44"/>
      <c r="AS772" s="44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44"/>
      <c r="C773" s="44"/>
      <c r="D773" s="39"/>
      <c r="E773" s="39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  <c r="AA773" s="44"/>
      <c r="AB773" s="44"/>
      <c r="AC773" s="44"/>
      <c r="AD773" s="44"/>
      <c r="AE773" s="44"/>
      <c r="AF773" s="44"/>
      <c r="AG773" s="44"/>
      <c r="AH773" s="44"/>
      <c r="AI773" s="44"/>
      <c r="AJ773" s="44"/>
      <c r="AK773" s="44"/>
      <c r="AL773" s="44"/>
      <c r="AM773" s="44"/>
      <c r="AN773" s="44"/>
      <c r="AO773" s="44"/>
      <c r="AP773" s="44"/>
      <c r="AQ773" s="44"/>
      <c r="AR773" s="44"/>
      <c r="AS773" s="44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44"/>
      <c r="C774" s="44"/>
      <c r="D774" s="39"/>
      <c r="E774" s="39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44"/>
      <c r="AL774" s="44"/>
      <c r="AM774" s="44"/>
      <c r="AN774" s="44"/>
      <c r="AO774" s="44"/>
      <c r="AP774" s="44"/>
      <c r="AQ774" s="44"/>
      <c r="AR774" s="44"/>
      <c r="AS774" s="44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44"/>
      <c r="C775" s="44"/>
      <c r="D775" s="39"/>
      <c r="E775" s="39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  <c r="AA775" s="44"/>
      <c r="AB775" s="44"/>
      <c r="AC775" s="44"/>
      <c r="AD775" s="44"/>
      <c r="AE775" s="44"/>
      <c r="AF775" s="44"/>
      <c r="AG775" s="44"/>
      <c r="AH775" s="44"/>
      <c r="AI775" s="44"/>
      <c r="AJ775" s="44"/>
      <c r="AK775" s="44"/>
      <c r="AL775" s="44"/>
      <c r="AM775" s="44"/>
      <c r="AN775" s="44"/>
      <c r="AO775" s="44"/>
      <c r="AP775" s="44"/>
      <c r="AQ775" s="44"/>
      <c r="AR775" s="44"/>
      <c r="AS775" s="44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44"/>
      <c r="C776" s="44"/>
      <c r="D776" s="39"/>
      <c r="E776" s="39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44"/>
      <c r="AL776" s="44"/>
      <c r="AM776" s="44"/>
      <c r="AN776" s="44"/>
      <c r="AO776" s="44"/>
      <c r="AP776" s="44"/>
      <c r="AQ776" s="44"/>
      <c r="AR776" s="44"/>
      <c r="AS776" s="44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44"/>
      <c r="C777" s="44"/>
      <c r="D777" s="39"/>
      <c r="E777" s="39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  <c r="AA777" s="44"/>
      <c r="AB777" s="44"/>
      <c r="AC777" s="44"/>
      <c r="AD777" s="44"/>
      <c r="AE777" s="44"/>
      <c r="AF777" s="44"/>
      <c r="AG777" s="44"/>
      <c r="AH777" s="44"/>
      <c r="AI777" s="44"/>
      <c r="AJ777" s="44"/>
      <c r="AK777" s="44"/>
      <c r="AL777" s="44"/>
      <c r="AM777" s="44"/>
      <c r="AN777" s="44"/>
      <c r="AO777" s="44"/>
      <c r="AP777" s="44"/>
      <c r="AQ777" s="44"/>
      <c r="AR777" s="44"/>
      <c r="AS777" s="44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44"/>
      <c r="C778" s="44"/>
      <c r="D778" s="39"/>
      <c r="E778" s="39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44"/>
      <c r="AL778" s="44"/>
      <c r="AM778" s="44"/>
      <c r="AN778" s="44"/>
      <c r="AO778" s="44"/>
      <c r="AP778" s="44"/>
      <c r="AQ778" s="44"/>
      <c r="AR778" s="44"/>
      <c r="AS778" s="44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44"/>
      <c r="C779" s="44"/>
      <c r="D779" s="39"/>
      <c r="E779" s="39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44"/>
      <c r="AL779" s="44"/>
      <c r="AM779" s="44"/>
      <c r="AN779" s="44"/>
      <c r="AO779" s="44"/>
      <c r="AP779" s="44"/>
      <c r="AQ779" s="44"/>
      <c r="AR779" s="44"/>
      <c r="AS779" s="44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44"/>
      <c r="C780" s="44"/>
      <c r="D780" s="39"/>
      <c r="E780" s="39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44"/>
      <c r="AL780" s="44"/>
      <c r="AM780" s="44"/>
      <c r="AN780" s="44"/>
      <c r="AO780" s="44"/>
      <c r="AP780" s="44"/>
      <c r="AQ780" s="44"/>
      <c r="AR780" s="44"/>
      <c r="AS780" s="44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44"/>
      <c r="C781" s="44"/>
      <c r="D781" s="39"/>
      <c r="E781" s="39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  <c r="AA781" s="44"/>
      <c r="AB781" s="44"/>
      <c r="AC781" s="44"/>
      <c r="AD781" s="44"/>
      <c r="AE781" s="44"/>
      <c r="AF781" s="44"/>
      <c r="AG781" s="44"/>
      <c r="AH781" s="44"/>
      <c r="AI781" s="44"/>
      <c r="AJ781" s="44"/>
      <c r="AK781" s="44"/>
      <c r="AL781" s="44"/>
      <c r="AM781" s="44"/>
      <c r="AN781" s="44"/>
      <c r="AO781" s="44"/>
      <c r="AP781" s="44"/>
      <c r="AQ781" s="44"/>
      <c r="AR781" s="44"/>
      <c r="AS781" s="44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44"/>
      <c r="C782" s="44"/>
      <c r="D782" s="39"/>
      <c r="E782" s="39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44"/>
      <c r="AL782" s="44"/>
      <c r="AM782" s="44"/>
      <c r="AN782" s="44"/>
      <c r="AO782" s="44"/>
      <c r="AP782" s="44"/>
      <c r="AQ782" s="44"/>
      <c r="AR782" s="44"/>
      <c r="AS782" s="44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44"/>
      <c r="C783" s="44"/>
      <c r="D783" s="39"/>
      <c r="E783" s="39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  <c r="AA783" s="44"/>
      <c r="AB783" s="44"/>
      <c r="AC783" s="44"/>
      <c r="AD783" s="44"/>
      <c r="AE783" s="44"/>
      <c r="AF783" s="44"/>
      <c r="AG783" s="44"/>
      <c r="AH783" s="44"/>
      <c r="AI783" s="44"/>
      <c r="AJ783" s="44"/>
      <c r="AK783" s="44"/>
      <c r="AL783" s="44"/>
      <c r="AM783" s="44"/>
      <c r="AN783" s="44"/>
      <c r="AO783" s="44"/>
      <c r="AP783" s="44"/>
      <c r="AQ783" s="44"/>
      <c r="AR783" s="44"/>
      <c r="AS783" s="44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44"/>
      <c r="C784" s="44"/>
      <c r="D784" s="39"/>
      <c r="E784" s="39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44"/>
      <c r="AL784" s="44"/>
      <c r="AM784" s="44"/>
      <c r="AN784" s="44"/>
      <c r="AO784" s="44"/>
      <c r="AP784" s="44"/>
      <c r="AQ784" s="44"/>
      <c r="AR784" s="44"/>
      <c r="AS784" s="44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44"/>
      <c r="C785" s="44"/>
      <c r="D785" s="39"/>
      <c r="E785" s="39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  <c r="AA785" s="44"/>
      <c r="AB785" s="44"/>
      <c r="AC785" s="44"/>
      <c r="AD785" s="44"/>
      <c r="AE785" s="44"/>
      <c r="AF785" s="44"/>
      <c r="AG785" s="44"/>
      <c r="AH785" s="44"/>
      <c r="AI785" s="44"/>
      <c r="AJ785" s="44"/>
      <c r="AK785" s="44"/>
      <c r="AL785" s="44"/>
      <c r="AM785" s="44"/>
      <c r="AN785" s="44"/>
      <c r="AO785" s="44"/>
      <c r="AP785" s="44"/>
      <c r="AQ785" s="44"/>
      <c r="AR785" s="44"/>
      <c r="AS785" s="44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44"/>
      <c r="C786" s="44"/>
      <c r="D786" s="39"/>
      <c r="E786" s="39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44"/>
      <c r="AL786" s="44"/>
      <c r="AM786" s="44"/>
      <c r="AN786" s="44"/>
      <c r="AO786" s="44"/>
      <c r="AP786" s="44"/>
      <c r="AQ786" s="44"/>
      <c r="AR786" s="44"/>
      <c r="AS786" s="44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44"/>
      <c r="C787" s="44"/>
      <c r="D787" s="39"/>
      <c r="E787" s="39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44"/>
      <c r="AL787" s="44"/>
      <c r="AM787" s="44"/>
      <c r="AN787" s="44"/>
      <c r="AO787" s="44"/>
      <c r="AP787" s="44"/>
      <c r="AQ787" s="44"/>
      <c r="AR787" s="44"/>
      <c r="AS787" s="44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44"/>
      <c r="C788" s="44"/>
      <c r="D788" s="39"/>
      <c r="E788" s="39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  <c r="AA788" s="44"/>
      <c r="AB788" s="44"/>
      <c r="AC788" s="44"/>
      <c r="AD788" s="44"/>
      <c r="AE788" s="44"/>
      <c r="AF788" s="44"/>
      <c r="AG788" s="44"/>
      <c r="AH788" s="44"/>
      <c r="AI788" s="44"/>
      <c r="AJ788" s="44"/>
      <c r="AK788" s="44"/>
      <c r="AL788" s="44"/>
      <c r="AM788" s="44"/>
      <c r="AN788" s="44"/>
      <c r="AO788" s="44"/>
      <c r="AP788" s="44"/>
      <c r="AQ788" s="44"/>
      <c r="AR788" s="44"/>
      <c r="AS788" s="44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44"/>
      <c r="C789" s="44"/>
      <c r="D789" s="39"/>
      <c r="E789" s="39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44"/>
      <c r="AL789" s="44"/>
      <c r="AM789" s="44"/>
      <c r="AN789" s="44"/>
      <c r="AO789" s="44"/>
      <c r="AP789" s="44"/>
      <c r="AQ789" s="44"/>
      <c r="AR789" s="44"/>
      <c r="AS789" s="44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44"/>
      <c r="C790" s="44"/>
      <c r="D790" s="39"/>
      <c r="E790" s="39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  <c r="AA790" s="44"/>
      <c r="AB790" s="44"/>
      <c r="AC790" s="44"/>
      <c r="AD790" s="44"/>
      <c r="AE790" s="44"/>
      <c r="AF790" s="44"/>
      <c r="AG790" s="44"/>
      <c r="AH790" s="44"/>
      <c r="AI790" s="44"/>
      <c r="AJ790" s="44"/>
      <c r="AK790" s="44"/>
      <c r="AL790" s="44"/>
      <c r="AM790" s="44"/>
      <c r="AN790" s="44"/>
      <c r="AO790" s="44"/>
      <c r="AP790" s="44"/>
      <c r="AQ790" s="44"/>
      <c r="AR790" s="44"/>
      <c r="AS790" s="44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44"/>
      <c r="C791" s="44"/>
      <c r="D791" s="39"/>
      <c r="E791" s="39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44"/>
      <c r="AL791" s="44"/>
      <c r="AM791" s="44"/>
      <c r="AN791" s="44"/>
      <c r="AO791" s="44"/>
      <c r="AP791" s="44"/>
      <c r="AQ791" s="44"/>
      <c r="AR791" s="44"/>
      <c r="AS791" s="44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44"/>
      <c r="C792" s="44"/>
      <c r="D792" s="39"/>
      <c r="E792" s="39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  <c r="AA792" s="44"/>
      <c r="AB792" s="44"/>
      <c r="AC792" s="44"/>
      <c r="AD792" s="44"/>
      <c r="AE792" s="44"/>
      <c r="AF792" s="44"/>
      <c r="AG792" s="44"/>
      <c r="AH792" s="44"/>
      <c r="AI792" s="44"/>
      <c r="AJ792" s="44"/>
      <c r="AK792" s="44"/>
      <c r="AL792" s="44"/>
      <c r="AM792" s="44"/>
      <c r="AN792" s="44"/>
      <c r="AO792" s="44"/>
      <c r="AP792" s="44"/>
      <c r="AQ792" s="44"/>
      <c r="AR792" s="44"/>
      <c r="AS792" s="44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44"/>
      <c r="C793" s="44"/>
      <c r="D793" s="39"/>
      <c r="E793" s="39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  <c r="AA793" s="44"/>
      <c r="AB793" s="44"/>
      <c r="AC793" s="44"/>
      <c r="AD793" s="44"/>
      <c r="AE793" s="44"/>
      <c r="AF793" s="44"/>
      <c r="AG793" s="44"/>
      <c r="AH793" s="44"/>
      <c r="AI793" s="44"/>
      <c r="AJ793" s="44"/>
      <c r="AK793" s="44"/>
      <c r="AL793" s="44"/>
      <c r="AM793" s="44"/>
      <c r="AN793" s="44"/>
      <c r="AO793" s="44"/>
      <c r="AP793" s="44"/>
      <c r="AQ793" s="44"/>
      <c r="AR793" s="44"/>
      <c r="AS793" s="44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44"/>
      <c r="C794" s="44"/>
      <c r="D794" s="39"/>
      <c r="E794" s="39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44"/>
      <c r="AL794" s="44"/>
      <c r="AM794" s="44"/>
      <c r="AN794" s="44"/>
      <c r="AO794" s="44"/>
      <c r="AP794" s="44"/>
      <c r="AQ794" s="44"/>
      <c r="AR794" s="44"/>
      <c r="AS794" s="44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44"/>
      <c r="C795" s="44"/>
      <c r="D795" s="39"/>
      <c r="E795" s="39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  <c r="AA795" s="44"/>
      <c r="AB795" s="44"/>
      <c r="AC795" s="44"/>
      <c r="AD795" s="44"/>
      <c r="AE795" s="44"/>
      <c r="AF795" s="44"/>
      <c r="AG795" s="44"/>
      <c r="AH795" s="44"/>
      <c r="AI795" s="44"/>
      <c r="AJ795" s="44"/>
      <c r="AK795" s="44"/>
      <c r="AL795" s="44"/>
      <c r="AM795" s="44"/>
      <c r="AN795" s="44"/>
      <c r="AO795" s="44"/>
      <c r="AP795" s="44"/>
      <c r="AQ795" s="44"/>
      <c r="AR795" s="44"/>
      <c r="AS795" s="44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44"/>
      <c r="C796" s="44"/>
      <c r="D796" s="39"/>
      <c r="E796" s="39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44"/>
      <c r="AL796" s="44"/>
      <c r="AM796" s="44"/>
      <c r="AN796" s="44"/>
      <c r="AO796" s="44"/>
      <c r="AP796" s="44"/>
      <c r="AQ796" s="44"/>
      <c r="AR796" s="44"/>
      <c r="AS796" s="44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44"/>
      <c r="C797" s="44"/>
      <c r="D797" s="39"/>
      <c r="E797" s="39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  <c r="AA797" s="44"/>
      <c r="AB797" s="44"/>
      <c r="AC797" s="44"/>
      <c r="AD797" s="44"/>
      <c r="AE797" s="44"/>
      <c r="AF797" s="44"/>
      <c r="AG797" s="44"/>
      <c r="AH797" s="44"/>
      <c r="AI797" s="44"/>
      <c r="AJ797" s="44"/>
      <c r="AK797" s="44"/>
      <c r="AL797" s="44"/>
      <c r="AM797" s="44"/>
      <c r="AN797" s="44"/>
      <c r="AO797" s="44"/>
      <c r="AP797" s="44"/>
      <c r="AQ797" s="44"/>
      <c r="AR797" s="44"/>
      <c r="AS797" s="44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44"/>
      <c r="C798" s="44"/>
      <c r="D798" s="39"/>
      <c r="E798" s="39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44"/>
      <c r="AL798" s="44"/>
      <c r="AM798" s="44"/>
      <c r="AN798" s="44"/>
      <c r="AO798" s="44"/>
      <c r="AP798" s="44"/>
      <c r="AQ798" s="44"/>
      <c r="AR798" s="44"/>
      <c r="AS798" s="44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44"/>
      <c r="C799" s="44"/>
      <c r="D799" s="39"/>
      <c r="E799" s="39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  <c r="AA799" s="44"/>
      <c r="AB799" s="44"/>
      <c r="AC799" s="44"/>
      <c r="AD799" s="44"/>
      <c r="AE799" s="44"/>
      <c r="AF799" s="44"/>
      <c r="AG799" s="44"/>
      <c r="AH799" s="44"/>
      <c r="AI799" s="44"/>
      <c r="AJ799" s="44"/>
      <c r="AK799" s="44"/>
      <c r="AL799" s="44"/>
      <c r="AM799" s="44"/>
      <c r="AN799" s="44"/>
      <c r="AO799" s="44"/>
      <c r="AP799" s="44"/>
      <c r="AQ799" s="44"/>
      <c r="AR799" s="44"/>
      <c r="AS799" s="44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44"/>
      <c r="C800" s="44"/>
      <c r="D800" s="39"/>
      <c r="E800" s="39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44"/>
      <c r="AL800" s="44"/>
      <c r="AM800" s="44"/>
      <c r="AN800" s="44"/>
      <c r="AO800" s="44"/>
      <c r="AP800" s="44"/>
      <c r="AQ800" s="44"/>
      <c r="AR800" s="44"/>
      <c r="AS800" s="44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44"/>
      <c r="C801" s="44"/>
      <c r="D801" s="39"/>
      <c r="E801" s="39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  <c r="AA801" s="44"/>
      <c r="AB801" s="44"/>
      <c r="AC801" s="44"/>
      <c r="AD801" s="44"/>
      <c r="AE801" s="44"/>
      <c r="AF801" s="44"/>
      <c r="AG801" s="44"/>
      <c r="AH801" s="44"/>
      <c r="AI801" s="44"/>
      <c r="AJ801" s="44"/>
      <c r="AK801" s="44"/>
      <c r="AL801" s="44"/>
      <c r="AM801" s="44"/>
      <c r="AN801" s="44"/>
      <c r="AO801" s="44"/>
      <c r="AP801" s="44"/>
      <c r="AQ801" s="44"/>
      <c r="AR801" s="44"/>
      <c r="AS801" s="44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44"/>
      <c r="C802" s="44"/>
      <c r="D802" s="39"/>
      <c r="E802" s="39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44"/>
      <c r="AL802" s="44"/>
      <c r="AM802" s="44"/>
      <c r="AN802" s="44"/>
      <c r="AO802" s="44"/>
      <c r="AP802" s="44"/>
      <c r="AQ802" s="44"/>
      <c r="AR802" s="44"/>
      <c r="AS802" s="44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44"/>
      <c r="C803" s="44"/>
      <c r="D803" s="39"/>
      <c r="E803" s="39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  <c r="AA803" s="44"/>
      <c r="AB803" s="44"/>
      <c r="AC803" s="44"/>
      <c r="AD803" s="44"/>
      <c r="AE803" s="44"/>
      <c r="AF803" s="44"/>
      <c r="AG803" s="44"/>
      <c r="AH803" s="44"/>
      <c r="AI803" s="44"/>
      <c r="AJ803" s="44"/>
      <c r="AK803" s="44"/>
      <c r="AL803" s="44"/>
      <c r="AM803" s="44"/>
      <c r="AN803" s="44"/>
      <c r="AO803" s="44"/>
      <c r="AP803" s="44"/>
      <c r="AQ803" s="44"/>
      <c r="AR803" s="44"/>
      <c r="AS803" s="44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44"/>
      <c r="C804" s="44"/>
      <c r="D804" s="39"/>
      <c r="E804" s="39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44"/>
      <c r="AL804" s="44"/>
      <c r="AM804" s="44"/>
      <c r="AN804" s="44"/>
      <c r="AO804" s="44"/>
      <c r="AP804" s="44"/>
      <c r="AQ804" s="44"/>
      <c r="AR804" s="44"/>
      <c r="AS804" s="44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44"/>
      <c r="C805" s="44"/>
      <c r="D805" s="39"/>
      <c r="E805" s="39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  <c r="AA805" s="44"/>
      <c r="AB805" s="44"/>
      <c r="AC805" s="44"/>
      <c r="AD805" s="44"/>
      <c r="AE805" s="44"/>
      <c r="AF805" s="44"/>
      <c r="AG805" s="44"/>
      <c r="AH805" s="44"/>
      <c r="AI805" s="44"/>
      <c r="AJ805" s="44"/>
      <c r="AK805" s="44"/>
      <c r="AL805" s="44"/>
      <c r="AM805" s="44"/>
      <c r="AN805" s="44"/>
      <c r="AO805" s="44"/>
      <c r="AP805" s="44"/>
      <c r="AQ805" s="44"/>
      <c r="AR805" s="44"/>
      <c r="AS805" s="44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44"/>
      <c r="C806" s="44"/>
      <c r="D806" s="39"/>
      <c r="E806" s="39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44"/>
      <c r="AL806" s="44"/>
      <c r="AM806" s="44"/>
      <c r="AN806" s="44"/>
      <c r="AO806" s="44"/>
      <c r="AP806" s="44"/>
      <c r="AQ806" s="44"/>
      <c r="AR806" s="44"/>
      <c r="AS806" s="44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44"/>
      <c r="C807" s="44"/>
      <c r="D807" s="39"/>
      <c r="E807" s="39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  <c r="AA807" s="44"/>
      <c r="AB807" s="44"/>
      <c r="AC807" s="44"/>
      <c r="AD807" s="44"/>
      <c r="AE807" s="44"/>
      <c r="AF807" s="44"/>
      <c r="AG807" s="44"/>
      <c r="AH807" s="44"/>
      <c r="AI807" s="44"/>
      <c r="AJ807" s="44"/>
      <c r="AK807" s="44"/>
      <c r="AL807" s="44"/>
      <c r="AM807" s="44"/>
      <c r="AN807" s="44"/>
      <c r="AO807" s="44"/>
      <c r="AP807" s="44"/>
      <c r="AQ807" s="44"/>
      <c r="AR807" s="44"/>
      <c r="AS807" s="44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44"/>
      <c r="C808" s="44"/>
      <c r="D808" s="39"/>
      <c r="E808" s="39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44"/>
      <c r="AL808" s="44"/>
      <c r="AM808" s="44"/>
      <c r="AN808" s="44"/>
      <c r="AO808" s="44"/>
      <c r="AP808" s="44"/>
      <c r="AQ808" s="44"/>
      <c r="AR808" s="44"/>
      <c r="AS808" s="44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44"/>
      <c r="C809" s="44"/>
      <c r="D809" s="39"/>
      <c r="E809" s="39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  <c r="AA809" s="44"/>
      <c r="AB809" s="44"/>
      <c r="AC809" s="44"/>
      <c r="AD809" s="44"/>
      <c r="AE809" s="44"/>
      <c r="AF809" s="44"/>
      <c r="AG809" s="44"/>
      <c r="AH809" s="44"/>
      <c r="AI809" s="44"/>
      <c r="AJ809" s="44"/>
      <c r="AK809" s="44"/>
      <c r="AL809" s="44"/>
      <c r="AM809" s="44"/>
      <c r="AN809" s="44"/>
      <c r="AO809" s="44"/>
      <c r="AP809" s="44"/>
      <c r="AQ809" s="44"/>
      <c r="AR809" s="44"/>
      <c r="AS809" s="44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44"/>
      <c r="C810" s="44"/>
      <c r="D810" s="39"/>
      <c r="E810" s="39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44"/>
      <c r="AL810" s="44"/>
      <c r="AM810" s="44"/>
      <c r="AN810" s="44"/>
      <c r="AO810" s="44"/>
      <c r="AP810" s="44"/>
      <c r="AQ810" s="44"/>
      <c r="AR810" s="44"/>
      <c r="AS810" s="44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44"/>
      <c r="C811" s="44"/>
      <c r="D811" s="39"/>
      <c r="E811" s="39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  <c r="AA811" s="44"/>
      <c r="AB811" s="44"/>
      <c r="AC811" s="44"/>
      <c r="AD811" s="44"/>
      <c r="AE811" s="44"/>
      <c r="AF811" s="44"/>
      <c r="AG811" s="44"/>
      <c r="AH811" s="44"/>
      <c r="AI811" s="44"/>
      <c r="AJ811" s="44"/>
      <c r="AK811" s="44"/>
      <c r="AL811" s="44"/>
      <c r="AM811" s="44"/>
      <c r="AN811" s="44"/>
      <c r="AO811" s="44"/>
      <c r="AP811" s="44"/>
      <c r="AQ811" s="44"/>
      <c r="AR811" s="44"/>
      <c r="AS811" s="44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44"/>
      <c r="C812" s="44"/>
      <c r="D812" s="39"/>
      <c r="E812" s="39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44"/>
      <c r="AL812" s="44"/>
      <c r="AM812" s="44"/>
      <c r="AN812" s="44"/>
      <c r="AO812" s="44"/>
      <c r="AP812" s="44"/>
      <c r="AQ812" s="44"/>
      <c r="AR812" s="44"/>
      <c r="AS812" s="44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44"/>
      <c r="C813" s="44"/>
      <c r="D813" s="39"/>
      <c r="E813" s="39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  <c r="AA813" s="44"/>
      <c r="AB813" s="44"/>
      <c r="AC813" s="44"/>
      <c r="AD813" s="44"/>
      <c r="AE813" s="44"/>
      <c r="AF813" s="44"/>
      <c r="AG813" s="44"/>
      <c r="AH813" s="44"/>
      <c r="AI813" s="44"/>
      <c r="AJ813" s="44"/>
      <c r="AK813" s="44"/>
      <c r="AL813" s="44"/>
      <c r="AM813" s="44"/>
      <c r="AN813" s="44"/>
      <c r="AO813" s="44"/>
      <c r="AP813" s="44"/>
      <c r="AQ813" s="44"/>
      <c r="AR813" s="44"/>
      <c r="AS813" s="44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44"/>
      <c r="C814" s="44"/>
      <c r="D814" s="39"/>
      <c r="E814" s="39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44"/>
      <c r="AL814" s="44"/>
      <c r="AM814" s="44"/>
      <c r="AN814" s="44"/>
      <c r="AO814" s="44"/>
      <c r="AP814" s="44"/>
      <c r="AQ814" s="44"/>
      <c r="AR814" s="44"/>
      <c r="AS814" s="44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44"/>
      <c r="C815" s="44"/>
      <c r="D815" s="39"/>
      <c r="E815" s="39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  <c r="AA815" s="44"/>
      <c r="AB815" s="44"/>
      <c r="AC815" s="44"/>
      <c r="AD815" s="44"/>
      <c r="AE815" s="44"/>
      <c r="AF815" s="44"/>
      <c r="AG815" s="44"/>
      <c r="AH815" s="44"/>
      <c r="AI815" s="44"/>
      <c r="AJ815" s="44"/>
      <c r="AK815" s="44"/>
      <c r="AL815" s="44"/>
      <c r="AM815" s="44"/>
      <c r="AN815" s="44"/>
      <c r="AO815" s="44"/>
      <c r="AP815" s="44"/>
      <c r="AQ815" s="44"/>
      <c r="AR815" s="44"/>
      <c r="AS815" s="44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44"/>
      <c r="C816" s="44"/>
      <c r="D816" s="39"/>
      <c r="E816" s="39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44"/>
      <c r="AL816" s="44"/>
      <c r="AM816" s="44"/>
      <c r="AN816" s="44"/>
      <c r="AO816" s="44"/>
      <c r="AP816" s="44"/>
      <c r="AQ816" s="44"/>
      <c r="AR816" s="44"/>
      <c r="AS816" s="44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44"/>
      <c r="C817" s="44"/>
      <c r="D817" s="39"/>
      <c r="E817" s="39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  <c r="AA817" s="44"/>
      <c r="AB817" s="44"/>
      <c r="AC817" s="44"/>
      <c r="AD817" s="44"/>
      <c r="AE817" s="44"/>
      <c r="AF817" s="44"/>
      <c r="AG817" s="44"/>
      <c r="AH817" s="44"/>
      <c r="AI817" s="44"/>
      <c r="AJ817" s="44"/>
      <c r="AK817" s="44"/>
      <c r="AL817" s="44"/>
      <c r="AM817" s="44"/>
      <c r="AN817" s="44"/>
      <c r="AO817" s="44"/>
      <c r="AP817" s="44"/>
      <c r="AQ817" s="44"/>
      <c r="AR817" s="44"/>
      <c r="AS817" s="44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44"/>
      <c r="C818" s="44"/>
      <c r="D818" s="39"/>
      <c r="E818" s="39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44"/>
      <c r="AL818" s="44"/>
      <c r="AM818" s="44"/>
      <c r="AN818" s="44"/>
      <c r="AO818" s="44"/>
      <c r="AP818" s="44"/>
      <c r="AQ818" s="44"/>
      <c r="AR818" s="44"/>
      <c r="AS818" s="44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44"/>
      <c r="C819" s="44"/>
      <c r="D819" s="39"/>
      <c r="E819" s="39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  <c r="AA819" s="44"/>
      <c r="AB819" s="44"/>
      <c r="AC819" s="44"/>
      <c r="AD819" s="44"/>
      <c r="AE819" s="44"/>
      <c r="AF819" s="44"/>
      <c r="AG819" s="44"/>
      <c r="AH819" s="44"/>
      <c r="AI819" s="44"/>
      <c r="AJ819" s="44"/>
      <c r="AK819" s="44"/>
      <c r="AL819" s="44"/>
      <c r="AM819" s="44"/>
      <c r="AN819" s="44"/>
      <c r="AO819" s="44"/>
      <c r="AP819" s="44"/>
      <c r="AQ819" s="44"/>
      <c r="AR819" s="44"/>
      <c r="AS819" s="44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44"/>
      <c r="C820" s="44"/>
      <c r="D820" s="39"/>
      <c r="E820" s="39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44"/>
      <c r="AL820" s="44"/>
      <c r="AM820" s="44"/>
      <c r="AN820" s="44"/>
      <c r="AO820" s="44"/>
      <c r="AP820" s="44"/>
      <c r="AQ820" s="44"/>
      <c r="AR820" s="44"/>
      <c r="AS820" s="44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44"/>
      <c r="C821" s="44"/>
      <c r="D821" s="39"/>
      <c r="E821" s="39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  <c r="AA821" s="44"/>
      <c r="AB821" s="44"/>
      <c r="AC821" s="44"/>
      <c r="AD821" s="44"/>
      <c r="AE821" s="44"/>
      <c r="AF821" s="44"/>
      <c r="AG821" s="44"/>
      <c r="AH821" s="44"/>
      <c r="AI821" s="44"/>
      <c r="AJ821" s="44"/>
      <c r="AK821" s="44"/>
      <c r="AL821" s="44"/>
      <c r="AM821" s="44"/>
      <c r="AN821" s="44"/>
      <c r="AO821" s="44"/>
      <c r="AP821" s="44"/>
      <c r="AQ821" s="44"/>
      <c r="AR821" s="44"/>
      <c r="AS821" s="44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44"/>
      <c r="C822" s="44"/>
      <c r="D822" s="39"/>
      <c r="E822" s="39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44"/>
      <c r="AL822" s="44"/>
      <c r="AM822" s="44"/>
      <c r="AN822" s="44"/>
      <c r="AO822" s="44"/>
      <c r="AP822" s="44"/>
      <c r="AQ822" s="44"/>
      <c r="AR822" s="44"/>
      <c r="AS822" s="44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44"/>
      <c r="C823" s="44"/>
      <c r="D823" s="39"/>
      <c r="E823" s="39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44"/>
      <c r="AL823" s="44"/>
      <c r="AM823" s="44"/>
      <c r="AN823" s="44"/>
      <c r="AO823" s="44"/>
      <c r="AP823" s="44"/>
      <c r="AQ823" s="44"/>
      <c r="AR823" s="44"/>
      <c r="AS823" s="44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44"/>
      <c r="C824" s="44"/>
      <c r="D824" s="39"/>
      <c r="E824" s="39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44"/>
      <c r="AL824" s="44"/>
      <c r="AM824" s="44"/>
      <c r="AN824" s="44"/>
      <c r="AO824" s="44"/>
      <c r="AP824" s="44"/>
      <c r="AQ824" s="44"/>
      <c r="AR824" s="44"/>
      <c r="AS824" s="44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44"/>
      <c r="C825" s="44"/>
      <c r="D825" s="39"/>
      <c r="E825" s="39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  <c r="AA825" s="44"/>
      <c r="AB825" s="44"/>
      <c r="AC825" s="44"/>
      <c r="AD825" s="44"/>
      <c r="AE825" s="44"/>
      <c r="AF825" s="44"/>
      <c r="AG825" s="44"/>
      <c r="AH825" s="44"/>
      <c r="AI825" s="44"/>
      <c r="AJ825" s="44"/>
      <c r="AK825" s="44"/>
      <c r="AL825" s="44"/>
      <c r="AM825" s="44"/>
      <c r="AN825" s="44"/>
      <c r="AO825" s="44"/>
      <c r="AP825" s="44"/>
      <c r="AQ825" s="44"/>
      <c r="AR825" s="44"/>
      <c r="AS825" s="44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44"/>
      <c r="C826" s="44"/>
      <c r="D826" s="39"/>
      <c r="E826" s="39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44"/>
      <c r="AL826" s="44"/>
      <c r="AM826" s="44"/>
      <c r="AN826" s="44"/>
      <c r="AO826" s="44"/>
      <c r="AP826" s="44"/>
      <c r="AQ826" s="44"/>
      <c r="AR826" s="44"/>
      <c r="AS826" s="44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44"/>
      <c r="C827" s="44"/>
      <c r="D827" s="39"/>
      <c r="E827" s="39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  <c r="AA827" s="44"/>
      <c r="AB827" s="44"/>
      <c r="AC827" s="44"/>
      <c r="AD827" s="44"/>
      <c r="AE827" s="44"/>
      <c r="AF827" s="44"/>
      <c r="AG827" s="44"/>
      <c r="AH827" s="44"/>
      <c r="AI827" s="44"/>
      <c r="AJ827" s="44"/>
      <c r="AK827" s="44"/>
      <c r="AL827" s="44"/>
      <c r="AM827" s="44"/>
      <c r="AN827" s="44"/>
      <c r="AO827" s="44"/>
      <c r="AP827" s="44"/>
      <c r="AQ827" s="44"/>
      <c r="AR827" s="44"/>
      <c r="AS827" s="44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44"/>
      <c r="C828" s="44"/>
      <c r="D828" s="39"/>
      <c r="E828" s="39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44"/>
      <c r="AL828" s="44"/>
      <c r="AM828" s="44"/>
      <c r="AN828" s="44"/>
      <c r="AO828" s="44"/>
      <c r="AP828" s="44"/>
      <c r="AQ828" s="44"/>
      <c r="AR828" s="44"/>
      <c r="AS828" s="44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44"/>
      <c r="C829" s="44"/>
      <c r="D829" s="39"/>
      <c r="E829" s="39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  <c r="AA829" s="44"/>
      <c r="AB829" s="44"/>
      <c r="AC829" s="44"/>
      <c r="AD829" s="44"/>
      <c r="AE829" s="44"/>
      <c r="AF829" s="44"/>
      <c r="AG829" s="44"/>
      <c r="AH829" s="44"/>
      <c r="AI829" s="44"/>
      <c r="AJ829" s="44"/>
      <c r="AK829" s="44"/>
      <c r="AL829" s="44"/>
      <c r="AM829" s="44"/>
      <c r="AN829" s="44"/>
      <c r="AO829" s="44"/>
      <c r="AP829" s="44"/>
      <c r="AQ829" s="44"/>
      <c r="AR829" s="44"/>
      <c r="AS829" s="44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44"/>
      <c r="C830" s="44"/>
      <c r="D830" s="39"/>
      <c r="E830" s="39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44"/>
      <c r="AL830" s="44"/>
      <c r="AM830" s="44"/>
      <c r="AN830" s="44"/>
      <c r="AO830" s="44"/>
      <c r="AP830" s="44"/>
      <c r="AQ830" s="44"/>
      <c r="AR830" s="44"/>
      <c r="AS830" s="44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44"/>
      <c r="C831" s="44"/>
      <c r="D831" s="39"/>
      <c r="E831" s="39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  <c r="AA831" s="44"/>
      <c r="AB831" s="44"/>
      <c r="AC831" s="44"/>
      <c r="AD831" s="44"/>
      <c r="AE831" s="44"/>
      <c r="AF831" s="44"/>
      <c r="AG831" s="44"/>
      <c r="AH831" s="44"/>
      <c r="AI831" s="44"/>
      <c r="AJ831" s="44"/>
      <c r="AK831" s="44"/>
      <c r="AL831" s="44"/>
      <c r="AM831" s="44"/>
      <c r="AN831" s="44"/>
      <c r="AO831" s="44"/>
      <c r="AP831" s="44"/>
      <c r="AQ831" s="44"/>
      <c r="AR831" s="44"/>
      <c r="AS831" s="44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44"/>
      <c r="C832" s="44"/>
      <c r="D832" s="39"/>
      <c r="E832" s="39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44"/>
      <c r="AL832" s="44"/>
      <c r="AM832" s="44"/>
      <c r="AN832" s="44"/>
      <c r="AO832" s="44"/>
      <c r="AP832" s="44"/>
      <c r="AQ832" s="44"/>
      <c r="AR832" s="44"/>
      <c r="AS832" s="44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44"/>
      <c r="C833" s="44"/>
      <c r="D833" s="39"/>
      <c r="E833" s="39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44"/>
      <c r="AL833" s="44"/>
      <c r="AM833" s="44"/>
      <c r="AN833" s="44"/>
      <c r="AO833" s="44"/>
      <c r="AP833" s="44"/>
      <c r="AQ833" s="44"/>
      <c r="AR833" s="44"/>
      <c r="AS833" s="44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44"/>
      <c r="C834" s="44"/>
      <c r="D834" s="39"/>
      <c r="E834" s="39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44"/>
      <c r="AL834" s="44"/>
      <c r="AM834" s="44"/>
      <c r="AN834" s="44"/>
      <c r="AO834" s="44"/>
      <c r="AP834" s="44"/>
      <c r="AQ834" s="44"/>
      <c r="AR834" s="44"/>
      <c r="AS834" s="44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44"/>
      <c r="C835" s="44"/>
      <c r="D835" s="39"/>
      <c r="E835" s="39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44"/>
      <c r="AL835" s="44"/>
      <c r="AM835" s="44"/>
      <c r="AN835" s="44"/>
      <c r="AO835" s="44"/>
      <c r="AP835" s="44"/>
      <c r="AQ835" s="44"/>
      <c r="AR835" s="44"/>
      <c r="AS835" s="44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44"/>
      <c r="C836" s="44"/>
      <c r="D836" s="39"/>
      <c r="E836" s="39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44"/>
      <c r="AL836" s="44"/>
      <c r="AM836" s="44"/>
      <c r="AN836" s="44"/>
      <c r="AO836" s="44"/>
      <c r="AP836" s="44"/>
      <c r="AQ836" s="44"/>
      <c r="AR836" s="44"/>
      <c r="AS836" s="44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44"/>
      <c r="C837" s="44"/>
      <c r="D837" s="39"/>
      <c r="E837" s="39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44"/>
      <c r="AL837" s="44"/>
      <c r="AM837" s="44"/>
      <c r="AN837" s="44"/>
      <c r="AO837" s="44"/>
      <c r="AP837" s="44"/>
      <c r="AQ837" s="44"/>
      <c r="AR837" s="44"/>
      <c r="AS837" s="44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44"/>
      <c r="C838" s="44"/>
      <c r="D838" s="39"/>
      <c r="E838" s="39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44"/>
      <c r="AL838" s="44"/>
      <c r="AM838" s="44"/>
      <c r="AN838" s="44"/>
      <c r="AO838" s="44"/>
      <c r="AP838" s="44"/>
      <c r="AQ838" s="44"/>
      <c r="AR838" s="44"/>
      <c r="AS838" s="44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44"/>
      <c r="C839" s="44"/>
      <c r="D839" s="39"/>
      <c r="E839" s="39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44"/>
      <c r="AL839" s="44"/>
      <c r="AM839" s="44"/>
      <c r="AN839" s="44"/>
      <c r="AO839" s="44"/>
      <c r="AP839" s="44"/>
      <c r="AQ839" s="44"/>
      <c r="AR839" s="44"/>
      <c r="AS839" s="44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44"/>
      <c r="C840" s="44"/>
      <c r="D840" s="39"/>
      <c r="E840" s="39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44"/>
      <c r="AL840" s="44"/>
      <c r="AM840" s="44"/>
      <c r="AN840" s="44"/>
      <c r="AO840" s="44"/>
      <c r="AP840" s="44"/>
      <c r="AQ840" s="44"/>
      <c r="AR840" s="44"/>
      <c r="AS840" s="44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44"/>
      <c r="C841" s="44"/>
      <c r="D841" s="39"/>
      <c r="E841" s="39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44"/>
      <c r="AL841" s="44"/>
      <c r="AM841" s="44"/>
      <c r="AN841" s="44"/>
      <c r="AO841" s="44"/>
      <c r="AP841" s="44"/>
      <c r="AQ841" s="44"/>
      <c r="AR841" s="44"/>
      <c r="AS841" s="44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44"/>
      <c r="C842" s="44"/>
      <c r="D842" s="39"/>
      <c r="E842" s="39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44"/>
      <c r="AL842" s="44"/>
      <c r="AM842" s="44"/>
      <c r="AN842" s="44"/>
      <c r="AO842" s="44"/>
      <c r="AP842" s="44"/>
      <c r="AQ842" s="44"/>
      <c r="AR842" s="44"/>
      <c r="AS842" s="44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44"/>
      <c r="C843" s="44"/>
      <c r="D843" s="39"/>
      <c r="E843" s="39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  <c r="AA843" s="44"/>
      <c r="AB843" s="44"/>
      <c r="AC843" s="44"/>
      <c r="AD843" s="44"/>
      <c r="AE843" s="44"/>
      <c r="AF843" s="44"/>
      <c r="AG843" s="44"/>
      <c r="AH843" s="44"/>
      <c r="AI843" s="44"/>
      <c r="AJ843" s="44"/>
      <c r="AK843" s="44"/>
      <c r="AL843" s="44"/>
      <c r="AM843" s="44"/>
      <c r="AN843" s="44"/>
      <c r="AO843" s="44"/>
      <c r="AP843" s="44"/>
      <c r="AQ843" s="44"/>
      <c r="AR843" s="44"/>
      <c r="AS843" s="44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44"/>
      <c r="C844" s="44"/>
      <c r="D844" s="39"/>
      <c r="E844" s="39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44"/>
      <c r="AL844" s="44"/>
      <c r="AM844" s="44"/>
      <c r="AN844" s="44"/>
      <c r="AO844" s="44"/>
      <c r="AP844" s="44"/>
      <c r="AQ844" s="44"/>
      <c r="AR844" s="44"/>
      <c r="AS844" s="44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44"/>
      <c r="C845" s="44"/>
      <c r="D845" s="39"/>
      <c r="E845" s="39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  <c r="AA845" s="44"/>
      <c r="AB845" s="44"/>
      <c r="AC845" s="44"/>
      <c r="AD845" s="44"/>
      <c r="AE845" s="44"/>
      <c r="AF845" s="44"/>
      <c r="AG845" s="44"/>
      <c r="AH845" s="44"/>
      <c r="AI845" s="44"/>
      <c r="AJ845" s="44"/>
      <c r="AK845" s="44"/>
      <c r="AL845" s="44"/>
      <c r="AM845" s="44"/>
      <c r="AN845" s="44"/>
      <c r="AO845" s="44"/>
      <c r="AP845" s="44"/>
      <c r="AQ845" s="44"/>
      <c r="AR845" s="44"/>
      <c r="AS845" s="44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44"/>
      <c r="C846" s="44"/>
      <c r="D846" s="39"/>
      <c r="E846" s="39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44"/>
      <c r="AL846" s="44"/>
      <c r="AM846" s="44"/>
      <c r="AN846" s="44"/>
      <c r="AO846" s="44"/>
      <c r="AP846" s="44"/>
      <c r="AQ846" s="44"/>
      <c r="AR846" s="44"/>
      <c r="AS846" s="44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44"/>
      <c r="C847" s="44"/>
      <c r="D847" s="39"/>
      <c r="E847" s="39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  <c r="AA847" s="44"/>
      <c r="AB847" s="44"/>
      <c r="AC847" s="44"/>
      <c r="AD847" s="44"/>
      <c r="AE847" s="44"/>
      <c r="AF847" s="44"/>
      <c r="AG847" s="44"/>
      <c r="AH847" s="44"/>
      <c r="AI847" s="44"/>
      <c r="AJ847" s="44"/>
      <c r="AK847" s="44"/>
      <c r="AL847" s="44"/>
      <c r="AM847" s="44"/>
      <c r="AN847" s="44"/>
      <c r="AO847" s="44"/>
      <c r="AP847" s="44"/>
      <c r="AQ847" s="44"/>
      <c r="AR847" s="44"/>
      <c r="AS847" s="44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44"/>
      <c r="C848" s="44"/>
      <c r="D848" s="39"/>
      <c r="E848" s="39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44"/>
      <c r="AL848" s="44"/>
      <c r="AM848" s="44"/>
      <c r="AN848" s="44"/>
      <c r="AO848" s="44"/>
      <c r="AP848" s="44"/>
      <c r="AQ848" s="44"/>
      <c r="AR848" s="44"/>
      <c r="AS848" s="44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44"/>
      <c r="C849" s="44"/>
      <c r="D849" s="39"/>
      <c r="E849" s="39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  <c r="AA849" s="44"/>
      <c r="AB849" s="44"/>
      <c r="AC849" s="44"/>
      <c r="AD849" s="44"/>
      <c r="AE849" s="44"/>
      <c r="AF849" s="44"/>
      <c r="AG849" s="44"/>
      <c r="AH849" s="44"/>
      <c r="AI849" s="44"/>
      <c r="AJ849" s="44"/>
      <c r="AK849" s="44"/>
      <c r="AL849" s="44"/>
      <c r="AM849" s="44"/>
      <c r="AN849" s="44"/>
      <c r="AO849" s="44"/>
      <c r="AP849" s="44"/>
      <c r="AQ849" s="44"/>
      <c r="AR849" s="44"/>
      <c r="AS849" s="44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44"/>
      <c r="C850" s="44"/>
      <c r="D850" s="39"/>
      <c r="E850" s="39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44"/>
      <c r="AL850" s="44"/>
      <c r="AM850" s="44"/>
      <c r="AN850" s="44"/>
      <c r="AO850" s="44"/>
      <c r="AP850" s="44"/>
      <c r="AQ850" s="44"/>
      <c r="AR850" s="44"/>
      <c r="AS850" s="44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44"/>
      <c r="C851" s="44"/>
      <c r="D851" s="39"/>
      <c r="E851" s="39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44"/>
      <c r="AL851" s="44"/>
      <c r="AM851" s="44"/>
      <c r="AN851" s="44"/>
      <c r="AO851" s="44"/>
      <c r="AP851" s="44"/>
      <c r="AQ851" s="44"/>
      <c r="AR851" s="44"/>
      <c r="AS851" s="44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44"/>
      <c r="C852" s="44"/>
      <c r="D852" s="39"/>
      <c r="E852" s="39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44"/>
      <c r="AL852" s="44"/>
      <c r="AM852" s="44"/>
      <c r="AN852" s="44"/>
      <c r="AO852" s="44"/>
      <c r="AP852" s="44"/>
      <c r="AQ852" s="44"/>
      <c r="AR852" s="44"/>
      <c r="AS852" s="44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44"/>
      <c r="C853" s="44"/>
      <c r="D853" s="39"/>
      <c r="E853" s="39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44"/>
      <c r="AL853" s="44"/>
      <c r="AM853" s="44"/>
      <c r="AN853" s="44"/>
      <c r="AO853" s="44"/>
      <c r="AP853" s="44"/>
      <c r="AQ853" s="44"/>
      <c r="AR853" s="44"/>
      <c r="AS853" s="44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44"/>
      <c r="C854" s="44"/>
      <c r="D854" s="39"/>
      <c r="E854" s="39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44"/>
      <c r="AL854" s="44"/>
      <c r="AM854" s="44"/>
      <c r="AN854" s="44"/>
      <c r="AO854" s="44"/>
      <c r="AP854" s="44"/>
      <c r="AQ854" s="44"/>
      <c r="AR854" s="44"/>
      <c r="AS854" s="44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44"/>
      <c r="C855" s="44"/>
      <c r="D855" s="39"/>
      <c r="E855" s="39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  <c r="AA855" s="44"/>
      <c r="AB855" s="44"/>
      <c r="AC855" s="44"/>
      <c r="AD855" s="44"/>
      <c r="AE855" s="44"/>
      <c r="AF855" s="44"/>
      <c r="AG855" s="44"/>
      <c r="AH855" s="44"/>
      <c r="AI855" s="44"/>
      <c r="AJ855" s="44"/>
      <c r="AK855" s="44"/>
      <c r="AL855" s="44"/>
      <c r="AM855" s="44"/>
      <c r="AN855" s="44"/>
      <c r="AO855" s="44"/>
      <c r="AP855" s="44"/>
      <c r="AQ855" s="44"/>
      <c r="AR855" s="44"/>
      <c r="AS855" s="44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44"/>
      <c r="C856" s="44"/>
      <c r="D856" s="39"/>
      <c r="E856" s="39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44"/>
      <c r="AL856" s="44"/>
      <c r="AM856" s="44"/>
      <c r="AN856" s="44"/>
      <c r="AO856" s="44"/>
      <c r="AP856" s="44"/>
      <c r="AQ856" s="44"/>
      <c r="AR856" s="44"/>
      <c r="AS856" s="44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44"/>
      <c r="C857" s="44"/>
      <c r="D857" s="39"/>
      <c r="E857" s="39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44"/>
      <c r="AL857" s="44"/>
      <c r="AM857" s="44"/>
      <c r="AN857" s="44"/>
      <c r="AO857" s="44"/>
      <c r="AP857" s="44"/>
      <c r="AQ857" s="44"/>
      <c r="AR857" s="44"/>
      <c r="AS857" s="44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44"/>
      <c r="C858" s="44"/>
      <c r="D858" s="39"/>
      <c r="E858" s="39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44"/>
      <c r="AL858" s="44"/>
      <c r="AM858" s="44"/>
      <c r="AN858" s="44"/>
      <c r="AO858" s="44"/>
      <c r="AP858" s="44"/>
      <c r="AQ858" s="44"/>
      <c r="AR858" s="44"/>
      <c r="AS858" s="44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44"/>
      <c r="C859" s="44"/>
      <c r="D859" s="39"/>
      <c r="E859" s="39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  <c r="AA859" s="44"/>
      <c r="AB859" s="44"/>
      <c r="AC859" s="44"/>
      <c r="AD859" s="44"/>
      <c r="AE859" s="44"/>
      <c r="AF859" s="44"/>
      <c r="AG859" s="44"/>
      <c r="AH859" s="44"/>
      <c r="AI859" s="44"/>
      <c r="AJ859" s="44"/>
      <c r="AK859" s="44"/>
      <c r="AL859" s="44"/>
      <c r="AM859" s="44"/>
      <c r="AN859" s="44"/>
      <c r="AO859" s="44"/>
      <c r="AP859" s="44"/>
      <c r="AQ859" s="44"/>
      <c r="AR859" s="44"/>
      <c r="AS859" s="44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44"/>
      <c r="C860" s="44"/>
      <c r="D860" s="39"/>
      <c r="E860" s="39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44"/>
      <c r="AL860" s="44"/>
      <c r="AM860" s="44"/>
      <c r="AN860" s="44"/>
      <c r="AO860" s="44"/>
      <c r="AP860" s="44"/>
      <c r="AQ860" s="44"/>
      <c r="AR860" s="44"/>
      <c r="AS860" s="44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44"/>
      <c r="C861" s="44"/>
      <c r="D861" s="39"/>
      <c r="E861" s="39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44"/>
      <c r="AL861" s="44"/>
      <c r="AM861" s="44"/>
      <c r="AN861" s="44"/>
      <c r="AO861" s="44"/>
      <c r="AP861" s="44"/>
      <c r="AQ861" s="44"/>
      <c r="AR861" s="44"/>
      <c r="AS861" s="44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44"/>
      <c r="C862" s="44"/>
      <c r="D862" s="39"/>
      <c r="E862" s="39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44"/>
      <c r="AL862" s="44"/>
      <c r="AM862" s="44"/>
      <c r="AN862" s="44"/>
      <c r="AO862" s="44"/>
      <c r="AP862" s="44"/>
      <c r="AQ862" s="44"/>
      <c r="AR862" s="44"/>
      <c r="AS862" s="44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44"/>
      <c r="C863" s="44"/>
      <c r="D863" s="39"/>
      <c r="E863" s="39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44"/>
      <c r="AL863" s="44"/>
      <c r="AM863" s="44"/>
      <c r="AN863" s="44"/>
      <c r="AO863" s="44"/>
      <c r="AP863" s="44"/>
      <c r="AQ863" s="44"/>
      <c r="AR863" s="44"/>
      <c r="AS863" s="44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44"/>
      <c r="C864" s="44"/>
      <c r="D864" s="39"/>
      <c r="E864" s="39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44"/>
      <c r="AL864" s="44"/>
      <c r="AM864" s="44"/>
      <c r="AN864" s="44"/>
      <c r="AO864" s="44"/>
      <c r="AP864" s="44"/>
      <c r="AQ864" s="44"/>
      <c r="AR864" s="44"/>
      <c r="AS864" s="44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44"/>
      <c r="C865" s="44"/>
      <c r="D865" s="39"/>
      <c r="E865" s="39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  <c r="AA865" s="44"/>
      <c r="AB865" s="44"/>
      <c r="AC865" s="44"/>
      <c r="AD865" s="44"/>
      <c r="AE865" s="44"/>
      <c r="AF865" s="44"/>
      <c r="AG865" s="44"/>
      <c r="AH865" s="44"/>
      <c r="AI865" s="44"/>
      <c r="AJ865" s="44"/>
      <c r="AK865" s="44"/>
      <c r="AL865" s="44"/>
      <c r="AM865" s="44"/>
      <c r="AN865" s="44"/>
      <c r="AO865" s="44"/>
      <c r="AP865" s="44"/>
      <c r="AQ865" s="44"/>
      <c r="AR865" s="44"/>
      <c r="AS865" s="44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44"/>
      <c r="C866" s="44"/>
      <c r="D866" s="39"/>
      <c r="E866" s="39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44"/>
      <c r="AL866" s="44"/>
      <c r="AM866" s="44"/>
      <c r="AN866" s="44"/>
      <c r="AO866" s="44"/>
      <c r="AP866" s="44"/>
      <c r="AQ866" s="44"/>
      <c r="AR866" s="44"/>
      <c r="AS866" s="44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44"/>
      <c r="C867" s="44"/>
      <c r="D867" s="39"/>
      <c r="E867" s="39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  <c r="AA867" s="44"/>
      <c r="AB867" s="44"/>
      <c r="AC867" s="44"/>
      <c r="AD867" s="44"/>
      <c r="AE867" s="44"/>
      <c r="AF867" s="44"/>
      <c r="AG867" s="44"/>
      <c r="AH867" s="44"/>
      <c r="AI867" s="44"/>
      <c r="AJ867" s="44"/>
      <c r="AK867" s="44"/>
      <c r="AL867" s="44"/>
      <c r="AM867" s="44"/>
      <c r="AN867" s="44"/>
      <c r="AO867" s="44"/>
      <c r="AP867" s="44"/>
      <c r="AQ867" s="44"/>
      <c r="AR867" s="44"/>
      <c r="AS867" s="44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44"/>
      <c r="C868" s="44"/>
      <c r="D868" s="39"/>
      <c r="E868" s="39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44"/>
      <c r="AL868" s="44"/>
      <c r="AM868" s="44"/>
      <c r="AN868" s="44"/>
      <c r="AO868" s="44"/>
      <c r="AP868" s="44"/>
      <c r="AQ868" s="44"/>
      <c r="AR868" s="44"/>
      <c r="AS868" s="44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44"/>
      <c r="C869" s="44"/>
      <c r="D869" s="39"/>
      <c r="E869" s="39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  <c r="AA869" s="44"/>
      <c r="AB869" s="44"/>
      <c r="AC869" s="44"/>
      <c r="AD869" s="44"/>
      <c r="AE869" s="44"/>
      <c r="AF869" s="44"/>
      <c r="AG869" s="44"/>
      <c r="AH869" s="44"/>
      <c r="AI869" s="44"/>
      <c r="AJ869" s="44"/>
      <c r="AK869" s="44"/>
      <c r="AL869" s="44"/>
      <c r="AM869" s="44"/>
      <c r="AN869" s="44"/>
      <c r="AO869" s="44"/>
      <c r="AP869" s="44"/>
      <c r="AQ869" s="44"/>
      <c r="AR869" s="44"/>
      <c r="AS869" s="44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44"/>
      <c r="C870" s="44"/>
      <c r="D870" s="39"/>
      <c r="E870" s="39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44"/>
      <c r="AL870" s="44"/>
      <c r="AM870" s="44"/>
      <c r="AN870" s="44"/>
      <c r="AO870" s="44"/>
      <c r="AP870" s="44"/>
      <c r="AQ870" s="44"/>
      <c r="AR870" s="44"/>
      <c r="AS870" s="44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44"/>
      <c r="C871" s="44"/>
      <c r="D871" s="39"/>
      <c r="E871" s="39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  <c r="AA871" s="44"/>
      <c r="AB871" s="44"/>
      <c r="AC871" s="44"/>
      <c r="AD871" s="44"/>
      <c r="AE871" s="44"/>
      <c r="AF871" s="44"/>
      <c r="AG871" s="44"/>
      <c r="AH871" s="44"/>
      <c r="AI871" s="44"/>
      <c r="AJ871" s="44"/>
      <c r="AK871" s="44"/>
      <c r="AL871" s="44"/>
      <c r="AM871" s="44"/>
      <c r="AN871" s="44"/>
      <c r="AO871" s="44"/>
      <c r="AP871" s="44"/>
      <c r="AQ871" s="44"/>
      <c r="AR871" s="44"/>
      <c r="AS871" s="44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44"/>
      <c r="C872" s="44"/>
      <c r="D872" s="39"/>
      <c r="E872" s="39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44"/>
      <c r="AL872" s="44"/>
      <c r="AM872" s="44"/>
      <c r="AN872" s="44"/>
      <c r="AO872" s="44"/>
      <c r="AP872" s="44"/>
      <c r="AQ872" s="44"/>
      <c r="AR872" s="44"/>
      <c r="AS872" s="44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44"/>
      <c r="C873" s="44"/>
      <c r="D873" s="39"/>
      <c r="E873" s="39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44"/>
      <c r="AL873" s="44"/>
      <c r="AM873" s="44"/>
      <c r="AN873" s="44"/>
      <c r="AO873" s="44"/>
      <c r="AP873" s="44"/>
      <c r="AQ873" s="44"/>
      <c r="AR873" s="44"/>
      <c r="AS873" s="44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44"/>
      <c r="C874" s="44"/>
      <c r="D874" s="39"/>
      <c r="E874" s="39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44"/>
      <c r="AL874" s="44"/>
      <c r="AM874" s="44"/>
      <c r="AN874" s="44"/>
      <c r="AO874" s="44"/>
      <c r="AP874" s="44"/>
      <c r="AQ874" s="44"/>
      <c r="AR874" s="44"/>
      <c r="AS874" s="44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44"/>
      <c r="C875" s="44"/>
      <c r="D875" s="39"/>
      <c r="E875" s="39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44"/>
      <c r="AL875" s="44"/>
      <c r="AM875" s="44"/>
      <c r="AN875" s="44"/>
      <c r="AO875" s="44"/>
      <c r="AP875" s="44"/>
      <c r="AQ875" s="44"/>
      <c r="AR875" s="44"/>
      <c r="AS875" s="44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44"/>
      <c r="C876" s="44"/>
      <c r="D876" s="39"/>
      <c r="E876" s="39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44"/>
      <c r="AL876" s="44"/>
      <c r="AM876" s="44"/>
      <c r="AN876" s="44"/>
      <c r="AO876" s="44"/>
      <c r="AP876" s="44"/>
      <c r="AQ876" s="44"/>
      <c r="AR876" s="44"/>
      <c r="AS876" s="44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44"/>
      <c r="C877" s="44"/>
      <c r="D877" s="39"/>
      <c r="E877" s="39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  <c r="AA877" s="44"/>
      <c r="AB877" s="44"/>
      <c r="AC877" s="44"/>
      <c r="AD877" s="44"/>
      <c r="AE877" s="44"/>
      <c r="AF877" s="44"/>
      <c r="AG877" s="44"/>
      <c r="AH877" s="44"/>
      <c r="AI877" s="44"/>
      <c r="AJ877" s="44"/>
      <c r="AK877" s="44"/>
      <c r="AL877" s="44"/>
      <c r="AM877" s="44"/>
      <c r="AN877" s="44"/>
      <c r="AO877" s="44"/>
      <c r="AP877" s="44"/>
      <c r="AQ877" s="44"/>
      <c r="AR877" s="44"/>
      <c r="AS877" s="44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44"/>
      <c r="C878" s="44"/>
      <c r="D878" s="39"/>
      <c r="E878" s="39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44"/>
      <c r="AL878" s="44"/>
      <c r="AM878" s="44"/>
      <c r="AN878" s="44"/>
      <c r="AO878" s="44"/>
      <c r="AP878" s="44"/>
      <c r="AQ878" s="44"/>
      <c r="AR878" s="44"/>
      <c r="AS878" s="44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44"/>
      <c r="C879" s="44"/>
      <c r="D879" s="39"/>
      <c r="E879" s="39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44"/>
      <c r="AL879" s="44"/>
      <c r="AM879" s="44"/>
      <c r="AN879" s="44"/>
      <c r="AO879" s="44"/>
      <c r="AP879" s="44"/>
      <c r="AQ879" s="44"/>
      <c r="AR879" s="44"/>
      <c r="AS879" s="44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44"/>
      <c r="C880" s="44"/>
      <c r="D880" s="39"/>
      <c r="E880" s="39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44"/>
      <c r="AL880" s="44"/>
      <c r="AM880" s="44"/>
      <c r="AN880" s="44"/>
      <c r="AO880" s="44"/>
      <c r="AP880" s="44"/>
      <c r="AQ880" s="44"/>
      <c r="AR880" s="44"/>
      <c r="AS880" s="44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44"/>
      <c r="C881" s="44"/>
      <c r="D881" s="39"/>
      <c r="E881" s="39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  <c r="AA881" s="44"/>
      <c r="AB881" s="44"/>
      <c r="AC881" s="44"/>
      <c r="AD881" s="44"/>
      <c r="AE881" s="44"/>
      <c r="AF881" s="44"/>
      <c r="AG881" s="44"/>
      <c r="AH881" s="44"/>
      <c r="AI881" s="44"/>
      <c r="AJ881" s="44"/>
      <c r="AK881" s="44"/>
      <c r="AL881" s="44"/>
      <c r="AM881" s="44"/>
      <c r="AN881" s="44"/>
      <c r="AO881" s="44"/>
      <c r="AP881" s="44"/>
      <c r="AQ881" s="44"/>
      <c r="AR881" s="44"/>
      <c r="AS881" s="44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44"/>
      <c r="C882" s="44"/>
      <c r="D882" s="39"/>
      <c r="E882" s="39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44"/>
      <c r="AL882" s="44"/>
      <c r="AM882" s="44"/>
      <c r="AN882" s="44"/>
      <c r="AO882" s="44"/>
      <c r="AP882" s="44"/>
      <c r="AQ882" s="44"/>
      <c r="AR882" s="44"/>
      <c r="AS882" s="44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44"/>
      <c r="C883" s="44"/>
      <c r="D883" s="39"/>
      <c r="E883" s="39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  <c r="AA883" s="44"/>
      <c r="AB883" s="44"/>
      <c r="AC883" s="44"/>
      <c r="AD883" s="44"/>
      <c r="AE883" s="44"/>
      <c r="AF883" s="44"/>
      <c r="AG883" s="44"/>
      <c r="AH883" s="44"/>
      <c r="AI883" s="44"/>
      <c r="AJ883" s="44"/>
      <c r="AK883" s="44"/>
      <c r="AL883" s="44"/>
      <c r="AM883" s="44"/>
      <c r="AN883" s="44"/>
      <c r="AO883" s="44"/>
      <c r="AP883" s="44"/>
      <c r="AQ883" s="44"/>
      <c r="AR883" s="44"/>
      <c r="AS883" s="44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44"/>
      <c r="C884" s="44"/>
      <c r="D884" s="39"/>
      <c r="E884" s="39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44"/>
      <c r="AL884" s="44"/>
      <c r="AM884" s="44"/>
      <c r="AN884" s="44"/>
      <c r="AO884" s="44"/>
      <c r="AP884" s="44"/>
      <c r="AQ884" s="44"/>
      <c r="AR884" s="44"/>
      <c r="AS884" s="44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44"/>
      <c r="C885" s="44"/>
      <c r="D885" s="39"/>
      <c r="E885" s="39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  <c r="AA885" s="44"/>
      <c r="AB885" s="44"/>
      <c r="AC885" s="44"/>
      <c r="AD885" s="44"/>
      <c r="AE885" s="44"/>
      <c r="AF885" s="44"/>
      <c r="AG885" s="44"/>
      <c r="AH885" s="44"/>
      <c r="AI885" s="44"/>
      <c r="AJ885" s="44"/>
      <c r="AK885" s="44"/>
      <c r="AL885" s="44"/>
      <c r="AM885" s="44"/>
      <c r="AN885" s="44"/>
      <c r="AO885" s="44"/>
      <c r="AP885" s="44"/>
      <c r="AQ885" s="44"/>
      <c r="AR885" s="44"/>
      <c r="AS885" s="44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44"/>
      <c r="C886" s="44"/>
      <c r="D886" s="39"/>
      <c r="E886" s="39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44"/>
      <c r="AL886" s="44"/>
      <c r="AM886" s="44"/>
      <c r="AN886" s="44"/>
      <c r="AO886" s="44"/>
      <c r="AP886" s="44"/>
      <c r="AQ886" s="44"/>
      <c r="AR886" s="44"/>
      <c r="AS886" s="44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44"/>
      <c r="C887" s="44"/>
      <c r="D887" s="39"/>
      <c r="E887" s="39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44"/>
      <c r="AL887" s="44"/>
      <c r="AM887" s="44"/>
      <c r="AN887" s="44"/>
      <c r="AO887" s="44"/>
      <c r="AP887" s="44"/>
      <c r="AQ887" s="44"/>
      <c r="AR887" s="44"/>
      <c r="AS887" s="44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44"/>
      <c r="C888" s="44"/>
      <c r="D888" s="39"/>
      <c r="E888" s="39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44"/>
      <c r="AL888" s="44"/>
      <c r="AM888" s="44"/>
      <c r="AN888" s="44"/>
      <c r="AO888" s="44"/>
      <c r="AP888" s="44"/>
      <c r="AQ888" s="44"/>
      <c r="AR888" s="44"/>
      <c r="AS888" s="44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44"/>
      <c r="C889" s="44"/>
      <c r="D889" s="39"/>
      <c r="E889" s="39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44"/>
      <c r="AL889" s="44"/>
      <c r="AM889" s="44"/>
      <c r="AN889" s="44"/>
      <c r="AO889" s="44"/>
      <c r="AP889" s="44"/>
      <c r="AQ889" s="44"/>
      <c r="AR889" s="44"/>
      <c r="AS889" s="44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44"/>
      <c r="C890" s="44"/>
      <c r="D890" s="39"/>
      <c r="E890" s="39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44"/>
      <c r="AL890" s="44"/>
      <c r="AM890" s="44"/>
      <c r="AN890" s="44"/>
      <c r="AO890" s="44"/>
      <c r="AP890" s="44"/>
      <c r="AQ890" s="44"/>
      <c r="AR890" s="44"/>
      <c r="AS890" s="44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44"/>
      <c r="C891" s="44"/>
      <c r="D891" s="39"/>
      <c r="E891" s="39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44"/>
      <c r="AL891" s="44"/>
      <c r="AM891" s="44"/>
      <c r="AN891" s="44"/>
      <c r="AO891" s="44"/>
      <c r="AP891" s="44"/>
      <c r="AQ891" s="44"/>
      <c r="AR891" s="44"/>
      <c r="AS891" s="44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44"/>
      <c r="C892" s="44"/>
      <c r="D892" s="39"/>
      <c r="E892" s="39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44"/>
      <c r="AL892" s="44"/>
      <c r="AM892" s="44"/>
      <c r="AN892" s="44"/>
      <c r="AO892" s="44"/>
      <c r="AP892" s="44"/>
      <c r="AQ892" s="44"/>
      <c r="AR892" s="44"/>
      <c r="AS892" s="44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44"/>
      <c r="C893" s="44"/>
      <c r="D893" s="39"/>
      <c r="E893" s="39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44"/>
      <c r="AL893" s="44"/>
      <c r="AM893" s="44"/>
      <c r="AN893" s="44"/>
      <c r="AO893" s="44"/>
      <c r="AP893" s="44"/>
      <c r="AQ893" s="44"/>
      <c r="AR893" s="44"/>
      <c r="AS893" s="44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44"/>
      <c r="C894" s="44"/>
      <c r="D894" s="39"/>
      <c r="E894" s="39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44"/>
      <c r="AL894" s="44"/>
      <c r="AM894" s="44"/>
      <c r="AN894" s="44"/>
      <c r="AO894" s="44"/>
      <c r="AP894" s="44"/>
      <c r="AQ894" s="44"/>
      <c r="AR894" s="44"/>
      <c r="AS894" s="44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44"/>
      <c r="C895" s="44"/>
      <c r="D895" s="39"/>
      <c r="E895" s="39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44"/>
      <c r="AL895" s="44"/>
      <c r="AM895" s="44"/>
      <c r="AN895" s="44"/>
      <c r="AO895" s="44"/>
      <c r="AP895" s="44"/>
      <c r="AQ895" s="44"/>
      <c r="AR895" s="44"/>
      <c r="AS895" s="44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44"/>
      <c r="C896" s="44"/>
      <c r="D896" s="39"/>
      <c r="E896" s="39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44"/>
      <c r="AL896" s="44"/>
      <c r="AM896" s="44"/>
      <c r="AN896" s="44"/>
      <c r="AO896" s="44"/>
      <c r="AP896" s="44"/>
      <c r="AQ896" s="44"/>
      <c r="AR896" s="44"/>
      <c r="AS896" s="44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44"/>
      <c r="C897" s="44"/>
      <c r="D897" s="39"/>
      <c r="E897" s="39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44"/>
      <c r="AL897" s="44"/>
      <c r="AM897" s="44"/>
      <c r="AN897" s="44"/>
      <c r="AO897" s="44"/>
      <c r="AP897" s="44"/>
      <c r="AQ897" s="44"/>
      <c r="AR897" s="44"/>
      <c r="AS897" s="44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44"/>
      <c r="C898" s="44"/>
      <c r="D898" s="39"/>
      <c r="E898" s="39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44"/>
      <c r="AL898" s="44"/>
      <c r="AM898" s="44"/>
      <c r="AN898" s="44"/>
      <c r="AO898" s="44"/>
      <c r="AP898" s="44"/>
      <c r="AQ898" s="44"/>
      <c r="AR898" s="44"/>
      <c r="AS898" s="44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44"/>
      <c r="C899" s="44"/>
      <c r="D899" s="39"/>
      <c r="E899" s="39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44"/>
      <c r="AL899" s="44"/>
      <c r="AM899" s="44"/>
      <c r="AN899" s="44"/>
      <c r="AO899" s="44"/>
      <c r="AP899" s="44"/>
      <c r="AQ899" s="44"/>
      <c r="AR899" s="44"/>
      <c r="AS899" s="44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44"/>
      <c r="C900" s="44"/>
      <c r="D900" s="39"/>
      <c r="E900" s="39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44"/>
      <c r="AL900" s="44"/>
      <c r="AM900" s="44"/>
      <c r="AN900" s="44"/>
      <c r="AO900" s="44"/>
      <c r="AP900" s="44"/>
      <c r="AQ900" s="44"/>
      <c r="AR900" s="44"/>
      <c r="AS900" s="44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44"/>
      <c r="C901" s="44"/>
      <c r="D901" s="39"/>
      <c r="E901" s="39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44"/>
      <c r="AL901" s="44"/>
      <c r="AM901" s="44"/>
      <c r="AN901" s="44"/>
      <c r="AO901" s="44"/>
      <c r="AP901" s="44"/>
      <c r="AQ901" s="44"/>
      <c r="AR901" s="44"/>
      <c r="AS901" s="44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44"/>
      <c r="C902" s="44"/>
      <c r="D902" s="39"/>
      <c r="E902" s="39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44"/>
      <c r="AL902" s="44"/>
      <c r="AM902" s="44"/>
      <c r="AN902" s="44"/>
      <c r="AO902" s="44"/>
      <c r="AP902" s="44"/>
      <c r="AQ902" s="44"/>
      <c r="AR902" s="44"/>
      <c r="AS902" s="44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44"/>
      <c r="C903" s="44"/>
      <c r="D903" s="39"/>
      <c r="E903" s="39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44"/>
      <c r="AL903" s="44"/>
      <c r="AM903" s="44"/>
      <c r="AN903" s="44"/>
      <c r="AO903" s="44"/>
      <c r="AP903" s="44"/>
      <c r="AQ903" s="44"/>
      <c r="AR903" s="44"/>
      <c r="AS903" s="44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44"/>
      <c r="C904" s="44"/>
      <c r="D904" s="39"/>
      <c r="E904" s="39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44"/>
      <c r="AL904" s="44"/>
      <c r="AM904" s="44"/>
      <c r="AN904" s="44"/>
      <c r="AO904" s="44"/>
      <c r="AP904" s="44"/>
      <c r="AQ904" s="44"/>
      <c r="AR904" s="44"/>
      <c r="AS904" s="44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44"/>
      <c r="C905" s="44"/>
      <c r="D905" s="39"/>
      <c r="E905" s="39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  <c r="AA905" s="44"/>
      <c r="AB905" s="44"/>
      <c r="AC905" s="44"/>
      <c r="AD905" s="44"/>
      <c r="AE905" s="44"/>
      <c r="AF905" s="44"/>
      <c r="AG905" s="44"/>
      <c r="AH905" s="44"/>
      <c r="AI905" s="44"/>
      <c r="AJ905" s="44"/>
      <c r="AK905" s="44"/>
      <c r="AL905" s="44"/>
      <c r="AM905" s="44"/>
      <c r="AN905" s="44"/>
      <c r="AO905" s="44"/>
      <c r="AP905" s="44"/>
      <c r="AQ905" s="44"/>
      <c r="AR905" s="44"/>
      <c r="AS905" s="44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44"/>
      <c r="C906" s="44"/>
      <c r="D906" s="39"/>
      <c r="E906" s="39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44"/>
      <c r="AL906" s="44"/>
      <c r="AM906" s="44"/>
      <c r="AN906" s="44"/>
      <c r="AO906" s="44"/>
      <c r="AP906" s="44"/>
      <c r="AQ906" s="44"/>
      <c r="AR906" s="44"/>
      <c r="AS906" s="44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44"/>
      <c r="C907" s="44"/>
      <c r="D907" s="39"/>
      <c r="E907" s="39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44"/>
      <c r="AL907" s="44"/>
      <c r="AM907" s="44"/>
      <c r="AN907" s="44"/>
      <c r="AO907" s="44"/>
      <c r="AP907" s="44"/>
      <c r="AQ907" s="44"/>
      <c r="AR907" s="44"/>
      <c r="AS907" s="44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44"/>
      <c r="C908" s="44"/>
      <c r="D908" s="39"/>
      <c r="E908" s="39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44"/>
      <c r="AL908" s="44"/>
      <c r="AM908" s="44"/>
      <c r="AN908" s="44"/>
      <c r="AO908" s="44"/>
      <c r="AP908" s="44"/>
      <c r="AQ908" s="44"/>
      <c r="AR908" s="44"/>
      <c r="AS908" s="44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44"/>
      <c r="C909" s="44"/>
      <c r="D909" s="39"/>
      <c r="E909" s="39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44"/>
      <c r="AL909" s="44"/>
      <c r="AM909" s="44"/>
      <c r="AN909" s="44"/>
      <c r="AO909" s="44"/>
      <c r="AP909" s="44"/>
      <c r="AQ909" s="44"/>
      <c r="AR909" s="44"/>
      <c r="AS909" s="44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44"/>
      <c r="C910" s="44"/>
      <c r="D910" s="39"/>
      <c r="E910" s="39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44"/>
      <c r="AL910" s="44"/>
      <c r="AM910" s="44"/>
      <c r="AN910" s="44"/>
      <c r="AO910" s="44"/>
      <c r="AP910" s="44"/>
      <c r="AQ910" s="44"/>
      <c r="AR910" s="44"/>
      <c r="AS910" s="44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44"/>
      <c r="C911" s="44"/>
      <c r="D911" s="39"/>
      <c r="E911" s="39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44"/>
      <c r="AL911" s="44"/>
      <c r="AM911" s="44"/>
      <c r="AN911" s="44"/>
      <c r="AO911" s="44"/>
      <c r="AP911" s="44"/>
      <c r="AQ911" s="44"/>
      <c r="AR911" s="44"/>
      <c r="AS911" s="44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44"/>
      <c r="C912" s="44"/>
      <c r="D912" s="39"/>
      <c r="E912" s="39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44"/>
      <c r="AL912" s="44"/>
      <c r="AM912" s="44"/>
      <c r="AN912" s="44"/>
      <c r="AO912" s="44"/>
      <c r="AP912" s="44"/>
      <c r="AQ912" s="44"/>
      <c r="AR912" s="44"/>
      <c r="AS912" s="44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44"/>
      <c r="C913" s="44"/>
      <c r="D913" s="39"/>
      <c r="E913" s="39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44"/>
      <c r="AL913" s="44"/>
      <c r="AM913" s="44"/>
      <c r="AN913" s="44"/>
      <c r="AO913" s="44"/>
      <c r="AP913" s="44"/>
      <c r="AQ913" s="44"/>
      <c r="AR913" s="44"/>
      <c r="AS913" s="44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44"/>
      <c r="C914" s="44"/>
      <c r="D914" s="39"/>
      <c r="E914" s="39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  <c r="AA914" s="44"/>
      <c r="AB914" s="44"/>
      <c r="AC914" s="44"/>
      <c r="AD914" s="44"/>
      <c r="AE914" s="44"/>
      <c r="AF914" s="44"/>
      <c r="AG914" s="44"/>
      <c r="AH914" s="44"/>
      <c r="AI914" s="44"/>
      <c r="AJ914" s="44"/>
      <c r="AK914" s="44"/>
      <c r="AL914" s="44"/>
      <c r="AM914" s="44"/>
      <c r="AN914" s="44"/>
      <c r="AO914" s="44"/>
      <c r="AP914" s="44"/>
      <c r="AQ914" s="44"/>
      <c r="AR914" s="44"/>
      <c r="AS914" s="44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44"/>
      <c r="C915" s="44"/>
      <c r="D915" s="39"/>
      <c r="E915" s="39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44"/>
      <c r="AL915" s="44"/>
      <c r="AM915" s="44"/>
      <c r="AN915" s="44"/>
      <c r="AO915" s="44"/>
      <c r="AP915" s="44"/>
      <c r="AQ915" s="44"/>
      <c r="AR915" s="44"/>
      <c r="AS915" s="44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44"/>
      <c r="C916" s="44"/>
      <c r="D916" s="39"/>
      <c r="E916" s="39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44"/>
      <c r="AL916" s="44"/>
      <c r="AM916" s="44"/>
      <c r="AN916" s="44"/>
      <c r="AO916" s="44"/>
      <c r="AP916" s="44"/>
      <c r="AQ916" s="44"/>
      <c r="AR916" s="44"/>
      <c r="AS916" s="44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44"/>
      <c r="C917" s="44"/>
      <c r="D917" s="39"/>
      <c r="E917" s="39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44"/>
      <c r="AL917" s="44"/>
      <c r="AM917" s="44"/>
      <c r="AN917" s="44"/>
      <c r="AO917" s="44"/>
      <c r="AP917" s="44"/>
      <c r="AQ917" s="44"/>
      <c r="AR917" s="44"/>
      <c r="AS917" s="44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44"/>
      <c r="C918" s="44"/>
      <c r="D918" s="39"/>
      <c r="E918" s="39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44"/>
      <c r="AL918" s="44"/>
      <c r="AM918" s="44"/>
      <c r="AN918" s="44"/>
      <c r="AO918" s="44"/>
      <c r="AP918" s="44"/>
      <c r="AQ918" s="44"/>
      <c r="AR918" s="44"/>
      <c r="AS918" s="44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44"/>
      <c r="C919" s="44"/>
      <c r="D919" s="39"/>
      <c r="E919" s="39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44"/>
      <c r="AL919" s="44"/>
      <c r="AM919" s="44"/>
      <c r="AN919" s="44"/>
      <c r="AO919" s="44"/>
      <c r="AP919" s="44"/>
      <c r="AQ919" s="44"/>
      <c r="AR919" s="44"/>
      <c r="AS919" s="44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44"/>
      <c r="C920" s="44"/>
      <c r="D920" s="39"/>
      <c r="E920" s="39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44"/>
      <c r="AL920" s="44"/>
      <c r="AM920" s="44"/>
      <c r="AN920" s="44"/>
      <c r="AO920" s="44"/>
      <c r="AP920" s="44"/>
      <c r="AQ920" s="44"/>
      <c r="AR920" s="44"/>
      <c r="AS920" s="44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44"/>
      <c r="C921" s="44"/>
      <c r="D921" s="39"/>
      <c r="E921" s="39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44"/>
      <c r="AL921" s="44"/>
      <c r="AM921" s="44"/>
      <c r="AN921" s="44"/>
      <c r="AO921" s="44"/>
      <c r="AP921" s="44"/>
      <c r="AQ921" s="44"/>
      <c r="AR921" s="44"/>
      <c r="AS921" s="44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44"/>
      <c r="C922" s="44"/>
      <c r="D922" s="39"/>
      <c r="E922" s="39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44"/>
      <c r="AL922" s="44"/>
      <c r="AM922" s="44"/>
      <c r="AN922" s="44"/>
      <c r="AO922" s="44"/>
      <c r="AP922" s="44"/>
      <c r="AQ922" s="44"/>
      <c r="AR922" s="44"/>
      <c r="AS922" s="44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44"/>
      <c r="C923" s="44"/>
      <c r="D923" s="39"/>
      <c r="E923" s="39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44"/>
      <c r="AL923" s="44"/>
      <c r="AM923" s="44"/>
      <c r="AN923" s="44"/>
      <c r="AO923" s="44"/>
      <c r="AP923" s="44"/>
      <c r="AQ923" s="44"/>
      <c r="AR923" s="44"/>
      <c r="AS923" s="44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44"/>
      <c r="C924" s="44"/>
      <c r="D924" s="39"/>
      <c r="E924" s="39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  <c r="AA924" s="44"/>
      <c r="AB924" s="44"/>
      <c r="AC924" s="44"/>
      <c r="AD924" s="44"/>
      <c r="AE924" s="44"/>
      <c r="AF924" s="44"/>
      <c r="AG924" s="44"/>
      <c r="AH924" s="44"/>
      <c r="AI924" s="44"/>
      <c r="AJ924" s="44"/>
      <c r="AK924" s="44"/>
      <c r="AL924" s="44"/>
      <c r="AM924" s="44"/>
      <c r="AN924" s="44"/>
      <c r="AO924" s="44"/>
      <c r="AP924" s="44"/>
      <c r="AQ924" s="44"/>
      <c r="AR924" s="44"/>
      <c r="AS924" s="44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44"/>
      <c r="C925" s="44"/>
      <c r="D925" s="39"/>
      <c r="E925" s="39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44"/>
      <c r="AL925" s="44"/>
      <c r="AM925" s="44"/>
      <c r="AN925" s="44"/>
      <c r="AO925" s="44"/>
      <c r="AP925" s="44"/>
      <c r="AQ925" s="44"/>
      <c r="AR925" s="44"/>
      <c r="AS925" s="44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44"/>
      <c r="C926" s="44"/>
      <c r="D926" s="39"/>
      <c r="E926" s="39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44"/>
      <c r="AL926" s="44"/>
      <c r="AM926" s="44"/>
      <c r="AN926" s="44"/>
      <c r="AO926" s="44"/>
      <c r="AP926" s="44"/>
      <c r="AQ926" s="44"/>
      <c r="AR926" s="44"/>
      <c r="AS926" s="44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44"/>
      <c r="C927" s="44"/>
      <c r="D927" s="39"/>
      <c r="E927" s="39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44"/>
      <c r="AL927" s="44"/>
      <c r="AM927" s="44"/>
      <c r="AN927" s="44"/>
      <c r="AO927" s="44"/>
      <c r="AP927" s="44"/>
      <c r="AQ927" s="44"/>
      <c r="AR927" s="44"/>
      <c r="AS927" s="44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44"/>
      <c r="C928" s="44"/>
      <c r="D928" s="39"/>
      <c r="E928" s="39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  <c r="AA928" s="44"/>
      <c r="AB928" s="44"/>
      <c r="AC928" s="44"/>
      <c r="AD928" s="44"/>
      <c r="AE928" s="44"/>
      <c r="AF928" s="44"/>
      <c r="AG928" s="44"/>
      <c r="AH928" s="44"/>
      <c r="AI928" s="44"/>
      <c r="AJ928" s="44"/>
      <c r="AK928" s="44"/>
      <c r="AL928" s="44"/>
      <c r="AM928" s="44"/>
      <c r="AN928" s="44"/>
      <c r="AO928" s="44"/>
      <c r="AP928" s="44"/>
      <c r="AQ928" s="44"/>
      <c r="AR928" s="44"/>
      <c r="AS928" s="44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44"/>
      <c r="C929" s="44"/>
      <c r="D929" s="39"/>
      <c r="E929" s="39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44"/>
      <c r="AL929" s="44"/>
      <c r="AM929" s="44"/>
      <c r="AN929" s="44"/>
      <c r="AO929" s="44"/>
      <c r="AP929" s="44"/>
      <c r="AQ929" s="44"/>
      <c r="AR929" s="44"/>
      <c r="AS929" s="44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44"/>
      <c r="C930" s="44"/>
      <c r="D930" s="39"/>
      <c r="E930" s="39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44"/>
      <c r="AL930" s="44"/>
      <c r="AM930" s="44"/>
      <c r="AN930" s="44"/>
      <c r="AO930" s="44"/>
      <c r="AP930" s="44"/>
      <c r="AQ930" s="44"/>
      <c r="AR930" s="44"/>
      <c r="AS930" s="44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44"/>
      <c r="C931" s="44"/>
      <c r="D931" s="39"/>
      <c r="E931" s="39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44"/>
      <c r="AL931" s="44"/>
      <c r="AM931" s="44"/>
      <c r="AN931" s="44"/>
      <c r="AO931" s="44"/>
      <c r="AP931" s="44"/>
      <c r="AQ931" s="44"/>
      <c r="AR931" s="44"/>
      <c r="AS931" s="44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44"/>
      <c r="C932" s="44"/>
      <c r="D932" s="39"/>
      <c r="E932" s="39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  <c r="AA932" s="44"/>
      <c r="AB932" s="44"/>
      <c r="AC932" s="44"/>
      <c r="AD932" s="44"/>
      <c r="AE932" s="44"/>
      <c r="AF932" s="44"/>
      <c r="AG932" s="44"/>
      <c r="AH932" s="44"/>
      <c r="AI932" s="44"/>
      <c r="AJ932" s="44"/>
      <c r="AK932" s="44"/>
      <c r="AL932" s="44"/>
      <c r="AM932" s="44"/>
      <c r="AN932" s="44"/>
      <c r="AO932" s="44"/>
      <c r="AP932" s="44"/>
      <c r="AQ932" s="44"/>
      <c r="AR932" s="44"/>
      <c r="AS932" s="44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44"/>
      <c r="C933" s="44"/>
      <c r="D933" s="39"/>
      <c r="E933" s="39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44"/>
      <c r="AL933" s="44"/>
      <c r="AM933" s="44"/>
      <c r="AN933" s="44"/>
      <c r="AO933" s="44"/>
      <c r="AP933" s="44"/>
      <c r="AQ933" s="44"/>
      <c r="AR933" s="44"/>
      <c r="AS933" s="44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44"/>
      <c r="C934" s="44"/>
      <c r="D934" s="39"/>
      <c r="E934" s="39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  <c r="AA934" s="44"/>
      <c r="AB934" s="44"/>
      <c r="AC934" s="44"/>
      <c r="AD934" s="44"/>
      <c r="AE934" s="44"/>
      <c r="AF934" s="44"/>
      <c r="AG934" s="44"/>
      <c r="AH934" s="44"/>
      <c r="AI934" s="44"/>
      <c r="AJ934" s="44"/>
      <c r="AK934" s="44"/>
      <c r="AL934" s="44"/>
      <c r="AM934" s="44"/>
      <c r="AN934" s="44"/>
      <c r="AO934" s="44"/>
      <c r="AP934" s="44"/>
      <c r="AQ934" s="44"/>
      <c r="AR934" s="44"/>
      <c r="AS934" s="44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44"/>
      <c r="C935" s="44"/>
      <c r="D935" s="39"/>
      <c r="E935" s="39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44"/>
      <c r="AL935" s="44"/>
      <c r="AM935" s="44"/>
      <c r="AN935" s="44"/>
      <c r="AO935" s="44"/>
      <c r="AP935" s="44"/>
      <c r="AQ935" s="44"/>
      <c r="AR935" s="44"/>
      <c r="AS935" s="44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44"/>
      <c r="C936" s="44"/>
      <c r="D936" s="39"/>
      <c r="E936" s="39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  <c r="AA936" s="44"/>
      <c r="AB936" s="44"/>
      <c r="AC936" s="44"/>
      <c r="AD936" s="44"/>
      <c r="AE936" s="44"/>
      <c r="AF936" s="44"/>
      <c r="AG936" s="44"/>
      <c r="AH936" s="44"/>
      <c r="AI936" s="44"/>
      <c r="AJ936" s="44"/>
      <c r="AK936" s="44"/>
      <c r="AL936" s="44"/>
      <c r="AM936" s="44"/>
      <c r="AN936" s="44"/>
      <c r="AO936" s="44"/>
      <c r="AP936" s="44"/>
      <c r="AQ936" s="44"/>
      <c r="AR936" s="44"/>
      <c r="AS936" s="44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44"/>
      <c r="C937" s="44"/>
      <c r="D937" s="39"/>
      <c r="E937" s="39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44"/>
      <c r="AL937" s="44"/>
      <c r="AM937" s="44"/>
      <c r="AN937" s="44"/>
      <c r="AO937" s="44"/>
      <c r="AP937" s="44"/>
      <c r="AQ937" s="44"/>
      <c r="AR937" s="44"/>
      <c r="AS937" s="44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44"/>
      <c r="C938" s="44"/>
      <c r="D938" s="39"/>
      <c r="E938" s="39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  <c r="AA938" s="44"/>
      <c r="AB938" s="44"/>
      <c r="AC938" s="44"/>
      <c r="AD938" s="44"/>
      <c r="AE938" s="44"/>
      <c r="AF938" s="44"/>
      <c r="AG938" s="44"/>
      <c r="AH938" s="44"/>
      <c r="AI938" s="44"/>
      <c r="AJ938" s="44"/>
      <c r="AK938" s="44"/>
      <c r="AL938" s="44"/>
      <c r="AM938" s="44"/>
      <c r="AN938" s="44"/>
      <c r="AO938" s="44"/>
      <c r="AP938" s="44"/>
      <c r="AQ938" s="44"/>
      <c r="AR938" s="44"/>
      <c r="AS938" s="44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44"/>
      <c r="C939" s="44"/>
      <c r="D939" s="39"/>
      <c r="E939" s="39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44"/>
      <c r="AL939" s="44"/>
      <c r="AM939" s="44"/>
      <c r="AN939" s="44"/>
      <c r="AO939" s="44"/>
      <c r="AP939" s="44"/>
      <c r="AQ939" s="44"/>
      <c r="AR939" s="44"/>
      <c r="AS939" s="44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44"/>
      <c r="C940" s="44"/>
      <c r="D940" s="39"/>
      <c r="E940" s="39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  <c r="AA940" s="44"/>
      <c r="AB940" s="44"/>
      <c r="AC940" s="44"/>
      <c r="AD940" s="44"/>
      <c r="AE940" s="44"/>
      <c r="AF940" s="44"/>
      <c r="AG940" s="44"/>
      <c r="AH940" s="44"/>
      <c r="AI940" s="44"/>
      <c r="AJ940" s="44"/>
      <c r="AK940" s="44"/>
      <c r="AL940" s="44"/>
      <c r="AM940" s="44"/>
      <c r="AN940" s="44"/>
      <c r="AO940" s="44"/>
      <c r="AP940" s="44"/>
      <c r="AQ940" s="44"/>
      <c r="AR940" s="44"/>
      <c r="AS940" s="44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44"/>
      <c r="C941" s="44"/>
      <c r="D941" s="39"/>
      <c r="E941" s="39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44"/>
      <c r="AL941" s="44"/>
      <c r="AM941" s="44"/>
      <c r="AN941" s="44"/>
      <c r="AO941" s="44"/>
      <c r="AP941" s="44"/>
      <c r="AQ941" s="44"/>
      <c r="AR941" s="44"/>
      <c r="AS941" s="44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44"/>
      <c r="C942" s="44"/>
      <c r="D942" s="39"/>
      <c r="E942" s="39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44"/>
      <c r="AL942" s="44"/>
      <c r="AM942" s="44"/>
      <c r="AN942" s="44"/>
      <c r="AO942" s="44"/>
      <c r="AP942" s="44"/>
      <c r="AQ942" s="44"/>
      <c r="AR942" s="44"/>
      <c r="AS942" s="44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44"/>
      <c r="C943" s="44"/>
      <c r="D943" s="39"/>
      <c r="E943" s="39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44"/>
      <c r="AL943" s="44"/>
      <c r="AM943" s="44"/>
      <c r="AN943" s="44"/>
      <c r="AO943" s="44"/>
      <c r="AP943" s="44"/>
      <c r="AQ943" s="44"/>
      <c r="AR943" s="44"/>
      <c r="AS943" s="44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44"/>
      <c r="C944" s="44"/>
      <c r="D944" s="39"/>
      <c r="E944" s="39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  <c r="AA944" s="44"/>
      <c r="AB944" s="44"/>
      <c r="AC944" s="44"/>
      <c r="AD944" s="44"/>
      <c r="AE944" s="44"/>
      <c r="AF944" s="44"/>
      <c r="AG944" s="44"/>
      <c r="AH944" s="44"/>
      <c r="AI944" s="44"/>
      <c r="AJ944" s="44"/>
      <c r="AK944" s="44"/>
      <c r="AL944" s="44"/>
      <c r="AM944" s="44"/>
      <c r="AN944" s="44"/>
      <c r="AO944" s="44"/>
      <c r="AP944" s="44"/>
      <c r="AQ944" s="44"/>
      <c r="AR944" s="44"/>
      <c r="AS944" s="44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44"/>
      <c r="C945" s="44"/>
      <c r="D945" s="39"/>
      <c r="E945" s="39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44"/>
      <c r="AL945" s="44"/>
      <c r="AM945" s="44"/>
      <c r="AN945" s="44"/>
      <c r="AO945" s="44"/>
      <c r="AP945" s="44"/>
      <c r="AQ945" s="44"/>
      <c r="AR945" s="44"/>
      <c r="AS945" s="44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44"/>
      <c r="C946" s="44"/>
      <c r="D946" s="39"/>
      <c r="E946" s="39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  <c r="AA946" s="44"/>
      <c r="AB946" s="44"/>
      <c r="AC946" s="44"/>
      <c r="AD946" s="44"/>
      <c r="AE946" s="44"/>
      <c r="AF946" s="44"/>
      <c r="AG946" s="44"/>
      <c r="AH946" s="44"/>
      <c r="AI946" s="44"/>
      <c r="AJ946" s="44"/>
      <c r="AK946" s="44"/>
      <c r="AL946" s="44"/>
      <c r="AM946" s="44"/>
      <c r="AN946" s="44"/>
      <c r="AO946" s="44"/>
      <c r="AP946" s="44"/>
      <c r="AQ946" s="44"/>
      <c r="AR946" s="44"/>
      <c r="AS946" s="44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44"/>
      <c r="C947" s="44"/>
      <c r="D947" s="39"/>
      <c r="E947" s="39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44"/>
      <c r="AL947" s="44"/>
      <c r="AM947" s="44"/>
      <c r="AN947" s="44"/>
      <c r="AO947" s="44"/>
      <c r="AP947" s="44"/>
      <c r="AQ947" s="44"/>
      <c r="AR947" s="44"/>
      <c r="AS947" s="44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44"/>
      <c r="C948" s="44"/>
      <c r="D948" s="39"/>
      <c r="E948" s="39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44"/>
      <c r="AL948" s="44"/>
      <c r="AM948" s="44"/>
      <c r="AN948" s="44"/>
      <c r="AO948" s="44"/>
      <c r="AP948" s="44"/>
      <c r="AQ948" s="44"/>
      <c r="AR948" s="44"/>
      <c r="AS948" s="44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44"/>
      <c r="C949" s="44"/>
      <c r="D949" s="39"/>
      <c r="E949" s="39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44"/>
      <c r="AL949" s="44"/>
      <c r="AM949" s="44"/>
      <c r="AN949" s="44"/>
      <c r="AO949" s="44"/>
      <c r="AP949" s="44"/>
      <c r="AQ949" s="44"/>
      <c r="AR949" s="44"/>
      <c r="AS949" s="44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44"/>
      <c r="C950" s="44"/>
      <c r="D950" s="39"/>
      <c r="E950" s="39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44"/>
      <c r="AL950" s="44"/>
      <c r="AM950" s="44"/>
      <c r="AN950" s="44"/>
      <c r="AO950" s="44"/>
      <c r="AP950" s="44"/>
      <c r="AQ950" s="44"/>
      <c r="AR950" s="44"/>
      <c r="AS950" s="44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44"/>
      <c r="C951" s="44"/>
      <c r="D951" s="39"/>
      <c r="E951" s="39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44"/>
      <c r="AL951" s="44"/>
      <c r="AM951" s="44"/>
      <c r="AN951" s="44"/>
      <c r="AO951" s="44"/>
      <c r="AP951" s="44"/>
      <c r="AQ951" s="44"/>
      <c r="AR951" s="44"/>
      <c r="AS951" s="44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44"/>
      <c r="C952" s="44"/>
      <c r="D952" s="39"/>
      <c r="E952" s="39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44"/>
      <c r="AL952" s="44"/>
      <c r="AM952" s="44"/>
      <c r="AN952" s="44"/>
      <c r="AO952" s="44"/>
      <c r="AP952" s="44"/>
      <c r="AQ952" s="44"/>
      <c r="AR952" s="44"/>
      <c r="AS952" s="44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44"/>
      <c r="C953" s="44"/>
      <c r="D953" s="39"/>
      <c r="E953" s="39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44"/>
      <c r="AL953" s="44"/>
      <c r="AM953" s="44"/>
      <c r="AN953" s="44"/>
      <c r="AO953" s="44"/>
      <c r="AP953" s="44"/>
      <c r="AQ953" s="44"/>
      <c r="AR953" s="44"/>
      <c r="AS953" s="44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44"/>
      <c r="C954" s="44"/>
      <c r="D954" s="39"/>
      <c r="E954" s="39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44"/>
      <c r="AL954" s="44"/>
      <c r="AM954" s="44"/>
      <c r="AN954" s="44"/>
      <c r="AO954" s="44"/>
      <c r="AP954" s="44"/>
      <c r="AQ954" s="44"/>
      <c r="AR954" s="44"/>
      <c r="AS954" s="44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44"/>
      <c r="C955" s="44"/>
      <c r="D955" s="39"/>
      <c r="E955" s="39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  <c r="AA955" s="44"/>
      <c r="AB955" s="44"/>
      <c r="AC955" s="44"/>
      <c r="AD955" s="44"/>
      <c r="AE955" s="44"/>
      <c r="AF955" s="44"/>
      <c r="AG955" s="44"/>
      <c r="AH955" s="44"/>
      <c r="AI955" s="44"/>
      <c r="AJ955" s="44"/>
      <c r="AK955" s="44"/>
      <c r="AL955" s="44"/>
      <c r="AM955" s="44"/>
      <c r="AN955" s="44"/>
      <c r="AO955" s="44"/>
      <c r="AP955" s="44"/>
      <c r="AQ955" s="44"/>
      <c r="AR955" s="44"/>
      <c r="AS955" s="44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44"/>
      <c r="C956" s="44"/>
      <c r="D956" s="39"/>
      <c r="E956" s="39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44"/>
      <c r="AL956" s="44"/>
      <c r="AM956" s="44"/>
      <c r="AN956" s="44"/>
      <c r="AO956" s="44"/>
      <c r="AP956" s="44"/>
      <c r="AQ956" s="44"/>
      <c r="AR956" s="44"/>
      <c r="AS956" s="44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44"/>
      <c r="C957" s="44"/>
      <c r="D957" s="39"/>
      <c r="E957" s="39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44"/>
      <c r="AL957" s="44"/>
      <c r="AM957" s="44"/>
      <c r="AN957" s="44"/>
      <c r="AO957" s="44"/>
      <c r="AP957" s="44"/>
      <c r="AQ957" s="44"/>
      <c r="AR957" s="44"/>
      <c r="AS957" s="44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44"/>
      <c r="C958" s="44"/>
      <c r="D958" s="39"/>
      <c r="E958" s="39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  <c r="AA958" s="44"/>
      <c r="AB958" s="44"/>
      <c r="AC958" s="44"/>
      <c r="AD958" s="44"/>
      <c r="AE958" s="44"/>
      <c r="AF958" s="44"/>
      <c r="AG958" s="44"/>
      <c r="AH958" s="44"/>
      <c r="AI958" s="44"/>
      <c r="AJ958" s="44"/>
      <c r="AK958" s="44"/>
      <c r="AL958" s="44"/>
      <c r="AM958" s="44"/>
      <c r="AN958" s="44"/>
      <c r="AO958" s="44"/>
      <c r="AP958" s="44"/>
      <c r="AQ958" s="44"/>
      <c r="AR958" s="44"/>
      <c r="AS958" s="44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44"/>
      <c r="C959" s="44"/>
      <c r="D959" s="39"/>
      <c r="E959" s="39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44"/>
      <c r="AL959" s="44"/>
      <c r="AM959" s="44"/>
      <c r="AN959" s="44"/>
      <c r="AO959" s="44"/>
      <c r="AP959" s="44"/>
      <c r="AQ959" s="44"/>
      <c r="AR959" s="44"/>
      <c r="AS959" s="44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44"/>
      <c r="C960" s="44"/>
      <c r="D960" s="39"/>
      <c r="E960" s="39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  <c r="AA960" s="44"/>
      <c r="AB960" s="44"/>
      <c r="AC960" s="44"/>
      <c r="AD960" s="44"/>
      <c r="AE960" s="44"/>
      <c r="AF960" s="44"/>
      <c r="AG960" s="44"/>
      <c r="AH960" s="44"/>
      <c r="AI960" s="44"/>
      <c r="AJ960" s="44"/>
      <c r="AK960" s="44"/>
      <c r="AL960" s="44"/>
      <c r="AM960" s="44"/>
      <c r="AN960" s="44"/>
      <c r="AO960" s="44"/>
      <c r="AP960" s="44"/>
      <c r="AQ960" s="44"/>
      <c r="AR960" s="44"/>
      <c r="AS960" s="44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44"/>
      <c r="C961" s="44"/>
      <c r="D961" s="39"/>
      <c r="E961" s="39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44"/>
      <c r="AL961" s="44"/>
      <c r="AM961" s="44"/>
      <c r="AN961" s="44"/>
      <c r="AO961" s="44"/>
      <c r="AP961" s="44"/>
      <c r="AQ961" s="44"/>
      <c r="AR961" s="44"/>
      <c r="AS961" s="44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44"/>
      <c r="C962" s="44"/>
      <c r="D962" s="39"/>
      <c r="E962" s="39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  <c r="AA962" s="44"/>
      <c r="AB962" s="44"/>
      <c r="AC962" s="44"/>
      <c r="AD962" s="44"/>
      <c r="AE962" s="44"/>
      <c r="AF962" s="44"/>
      <c r="AG962" s="44"/>
      <c r="AH962" s="44"/>
      <c r="AI962" s="44"/>
      <c r="AJ962" s="44"/>
      <c r="AK962" s="44"/>
      <c r="AL962" s="44"/>
      <c r="AM962" s="44"/>
      <c r="AN962" s="44"/>
      <c r="AO962" s="44"/>
      <c r="AP962" s="44"/>
      <c r="AQ962" s="44"/>
      <c r="AR962" s="44"/>
      <c r="AS962" s="44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44"/>
      <c r="C963" s="44"/>
      <c r="D963" s="39"/>
      <c r="E963" s="39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44"/>
      <c r="AL963" s="44"/>
      <c r="AM963" s="44"/>
      <c r="AN963" s="44"/>
      <c r="AO963" s="44"/>
      <c r="AP963" s="44"/>
      <c r="AQ963" s="44"/>
      <c r="AR963" s="44"/>
      <c r="AS963" s="44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44"/>
      <c r="C964" s="44"/>
      <c r="D964" s="39"/>
      <c r="E964" s="39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  <c r="AA964" s="44"/>
      <c r="AB964" s="44"/>
      <c r="AC964" s="44"/>
      <c r="AD964" s="44"/>
      <c r="AE964" s="44"/>
      <c r="AF964" s="44"/>
      <c r="AG964" s="44"/>
      <c r="AH964" s="44"/>
      <c r="AI964" s="44"/>
      <c r="AJ964" s="44"/>
      <c r="AK964" s="44"/>
      <c r="AL964" s="44"/>
      <c r="AM964" s="44"/>
      <c r="AN964" s="44"/>
      <c r="AO964" s="44"/>
      <c r="AP964" s="44"/>
      <c r="AQ964" s="44"/>
      <c r="AR964" s="44"/>
      <c r="AS964" s="44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44"/>
      <c r="C965" s="44"/>
      <c r="D965" s="39"/>
      <c r="E965" s="39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44"/>
      <c r="AL965" s="44"/>
      <c r="AM965" s="44"/>
      <c r="AN965" s="44"/>
      <c r="AO965" s="44"/>
      <c r="AP965" s="44"/>
      <c r="AQ965" s="44"/>
      <c r="AR965" s="44"/>
      <c r="AS965" s="44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44"/>
      <c r="C966" s="44"/>
      <c r="D966" s="39"/>
      <c r="E966" s="39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  <c r="AA966" s="44"/>
      <c r="AB966" s="44"/>
      <c r="AC966" s="44"/>
      <c r="AD966" s="44"/>
      <c r="AE966" s="44"/>
      <c r="AF966" s="44"/>
      <c r="AG966" s="44"/>
      <c r="AH966" s="44"/>
      <c r="AI966" s="44"/>
      <c r="AJ966" s="44"/>
      <c r="AK966" s="44"/>
      <c r="AL966" s="44"/>
      <c r="AM966" s="44"/>
      <c r="AN966" s="44"/>
      <c r="AO966" s="44"/>
      <c r="AP966" s="44"/>
      <c r="AQ966" s="44"/>
      <c r="AR966" s="44"/>
      <c r="AS966" s="44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44"/>
      <c r="C967" s="44"/>
      <c r="D967" s="39"/>
      <c r="E967" s="39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44"/>
      <c r="AL967" s="44"/>
      <c r="AM967" s="44"/>
      <c r="AN967" s="44"/>
      <c r="AO967" s="44"/>
      <c r="AP967" s="44"/>
      <c r="AQ967" s="44"/>
      <c r="AR967" s="44"/>
      <c r="AS967" s="44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44"/>
      <c r="C968" s="44"/>
      <c r="D968" s="39"/>
      <c r="E968" s="39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44"/>
      <c r="AL968" s="44"/>
      <c r="AM968" s="44"/>
      <c r="AN968" s="44"/>
      <c r="AO968" s="44"/>
      <c r="AP968" s="44"/>
      <c r="AQ968" s="44"/>
      <c r="AR968" s="44"/>
      <c r="AS968" s="44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44"/>
      <c r="C969" s="44"/>
      <c r="D969" s="39"/>
      <c r="E969" s="39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44"/>
      <c r="AL969" s="44"/>
      <c r="AM969" s="44"/>
      <c r="AN969" s="44"/>
      <c r="AO969" s="44"/>
      <c r="AP969" s="44"/>
      <c r="AQ969" s="44"/>
      <c r="AR969" s="44"/>
      <c r="AS969" s="44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44"/>
      <c r="C970" s="44"/>
      <c r="D970" s="39"/>
      <c r="E970" s="39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44"/>
      <c r="AL970" s="44"/>
      <c r="AM970" s="44"/>
      <c r="AN970" s="44"/>
      <c r="AO970" s="44"/>
      <c r="AP970" s="44"/>
      <c r="AQ970" s="44"/>
      <c r="AR970" s="44"/>
      <c r="AS970" s="44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44"/>
      <c r="C971" s="44"/>
      <c r="D971" s="39"/>
      <c r="E971" s="39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  <c r="AA971" s="44"/>
      <c r="AB971" s="44"/>
      <c r="AC971" s="44"/>
      <c r="AD971" s="44"/>
      <c r="AE971" s="44"/>
      <c r="AF971" s="44"/>
      <c r="AG971" s="44"/>
      <c r="AH971" s="44"/>
      <c r="AI971" s="44"/>
      <c r="AJ971" s="44"/>
      <c r="AK971" s="44"/>
      <c r="AL971" s="44"/>
      <c r="AM971" s="44"/>
      <c r="AN971" s="44"/>
      <c r="AO971" s="44"/>
      <c r="AP971" s="44"/>
      <c r="AQ971" s="44"/>
      <c r="AR971" s="44"/>
      <c r="AS971" s="44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44"/>
      <c r="C972" s="44"/>
      <c r="D972" s="39"/>
      <c r="E972" s="39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44"/>
      <c r="AL972" s="44"/>
      <c r="AM972" s="44"/>
      <c r="AN972" s="44"/>
      <c r="AO972" s="44"/>
      <c r="AP972" s="44"/>
      <c r="AQ972" s="44"/>
      <c r="AR972" s="44"/>
      <c r="AS972" s="44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44"/>
      <c r="C973" s="44"/>
      <c r="D973" s="39"/>
      <c r="E973" s="39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  <c r="AA973" s="44"/>
      <c r="AB973" s="44"/>
      <c r="AC973" s="44"/>
      <c r="AD973" s="44"/>
      <c r="AE973" s="44"/>
      <c r="AF973" s="44"/>
      <c r="AG973" s="44"/>
      <c r="AH973" s="44"/>
      <c r="AI973" s="44"/>
      <c r="AJ973" s="44"/>
      <c r="AK973" s="44"/>
      <c r="AL973" s="44"/>
      <c r="AM973" s="44"/>
      <c r="AN973" s="44"/>
      <c r="AO973" s="44"/>
      <c r="AP973" s="44"/>
      <c r="AQ973" s="44"/>
      <c r="AR973" s="44"/>
      <c r="AS973" s="44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44"/>
      <c r="C974" s="44"/>
      <c r="D974" s="39"/>
      <c r="E974" s="39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44"/>
      <c r="AL974" s="44"/>
      <c r="AM974" s="44"/>
      <c r="AN974" s="44"/>
      <c r="AO974" s="44"/>
      <c r="AP974" s="44"/>
      <c r="AQ974" s="44"/>
      <c r="AR974" s="44"/>
      <c r="AS974" s="44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44"/>
      <c r="C975" s="44"/>
      <c r="D975" s="39"/>
      <c r="E975" s="39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  <c r="AA975" s="44"/>
      <c r="AB975" s="44"/>
      <c r="AC975" s="44"/>
      <c r="AD975" s="44"/>
      <c r="AE975" s="44"/>
      <c r="AF975" s="44"/>
      <c r="AG975" s="44"/>
      <c r="AH975" s="44"/>
      <c r="AI975" s="44"/>
      <c r="AJ975" s="44"/>
      <c r="AK975" s="44"/>
      <c r="AL975" s="44"/>
      <c r="AM975" s="44"/>
      <c r="AN975" s="44"/>
      <c r="AO975" s="44"/>
      <c r="AP975" s="44"/>
      <c r="AQ975" s="44"/>
      <c r="AR975" s="44"/>
      <c r="AS975" s="44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44"/>
      <c r="C976" s="44"/>
      <c r="D976" s="39"/>
      <c r="E976" s="39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44"/>
      <c r="AL976" s="44"/>
      <c r="AM976" s="44"/>
      <c r="AN976" s="44"/>
      <c r="AO976" s="44"/>
      <c r="AP976" s="44"/>
      <c r="AQ976" s="44"/>
      <c r="AR976" s="44"/>
      <c r="AS976" s="44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44"/>
      <c r="C977" s="44"/>
      <c r="D977" s="39"/>
      <c r="E977" s="39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  <c r="AA977" s="44"/>
      <c r="AB977" s="44"/>
      <c r="AC977" s="44"/>
      <c r="AD977" s="44"/>
      <c r="AE977" s="44"/>
      <c r="AF977" s="44"/>
      <c r="AG977" s="44"/>
      <c r="AH977" s="44"/>
      <c r="AI977" s="44"/>
      <c r="AJ977" s="44"/>
      <c r="AK977" s="44"/>
      <c r="AL977" s="44"/>
      <c r="AM977" s="44"/>
      <c r="AN977" s="44"/>
      <c r="AO977" s="44"/>
      <c r="AP977" s="44"/>
      <c r="AQ977" s="44"/>
      <c r="AR977" s="44"/>
      <c r="AS977" s="44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44"/>
      <c r="C978" s="44"/>
      <c r="D978" s="39"/>
      <c r="E978" s="39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44"/>
      <c r="AL978" s="44"/>
      <c r="AM978" s="44"/>
      <c r="AN978" s="44"/>
      <c r="AO978" s="44"/>
      <c r="AP978" s="44"/>
      <c r="AQ978" s="44"/>
      <c r="AR978" s="44"/>
      <c r="AS978" s="44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44"/>
      <c r="C979" s="44"/>
      <c r="D979" s="39"/>
      <c r="E979" s="39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  <c r="AA979" s="44"/>
      <c r="AB979" s="44"/>
      <c r="AC979" s="44"/>
      <c r="AD979" s="44"/>
      <c r="AE979" s="44"/>
      <c r="AF979" s="44"/>
      <c r="AG979" s="44"/>
      <c r="AH979" s="44"/>
      <c r="AI979" s="44"/>
      <c r="AJ979" s="44"/>
      <c r="AK979" s="44"/>
      <c r="AL979" s="44"/>
      <c r="AM979" s="44"/>
      <c r="AN979" s="44"/>
      <c r="AO979" s="44"/>
      <c r="AP979" s="44"/>
      <c r="AQ979" s="44"/>
      <c r="AR979" s="44"/>
      <c r="AS979" s="44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44"/>
      <c r="C980" s="44"/>
      <c r="D980" s="39"/>
      <c r="E980" s="39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44"/>
      <c r="AL980" s="44"/>
      <c r="AM980" s="44"/>
      <c r="AN980" s="44"/>
      <c r="AO980" s="44"/>
      <c r="AP980" s="44"/>
      <c r="AQ980" s="44"/>
      <c r="AR980" s="44"/>
      <c r="AS980" s="44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44"/>
      <c r="C981" s="44"/>
      <c r="D981" s="39"/>
      <c r="E981" s="39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  <c r="AA981" s="44"/>
      <c r="AB981" s="44"/>
      <c r="AC981" s="44"/>
      <c r="AD981" s="44"/>
      <c r="AE981" s="44"/>
      <c r="AF981" s="44"/>
      <c r="AG981" s="44"/>
      <c r="AH981" s="44"/>
      <c r="AI981" s="44"/>
      <c r="AJ981" s="44"/>
      <c r="AK981" s="44"/>
      <c r="AL981" s="44"/>
      <c r="AM981" s="44"/>
      <c r="AN981" s="44"/>
      <c r="AO981" s="44"/>
      <c r="AP981" s="44"/>
      <c r="AQ981" s="44"/>
      <c r="AR981" s="44"/>
      <c r="AS981" s="44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44"/>
      <c r="C982" s="44"/>
      <c r="D982" s="39"/>
      <c r="E982" s="39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44"/>
      <c r="AL982" s="44"/>
      <c r="AM982" s="44"/>
      <c r="AN982" s="44"/>
      <c r="AO982" s="44"/>
      <c r="AP982" s="44"/>
      <c r="AQ982" s="44"/>
      <c r="AR982" s="44"/>
      <c r="AS982" s="44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44"/>
      <c r="C983" s="44"/>
      <c r="D983" s="39"/>
      <c r="E983" s="39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  <c r="AA983" s="44"/>
      <c r="AB983" s="44"/>
      <c r="AC983" s="44"/>
      <c r="AD983" s="44"/>
      <c r="AE983" s="44"/>
      <c r="AF983" s="44"/>
      <c r="AG983" s="44"/>
      <c r="AH983" s="44"/>
      <c r="AI983" s="44"/>
      <c r="AJ983" s="44"/>
      <c r="AK983" s="44"/>
      <c r="AL983" s="44"/>
      <c r="AM983" s="44"/>
      <c r="AN983" s="44"/>
      <c r="AO983" s="44"/>
      <c r="AP983" s="44"/>
      <c r="AQ983" s="44"/>
      <c r="AR983" s="44"/>
      <c r="AS983" s="44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44"/>
      <c r="C984" s="44"/>
      <c r="D984" s="39"/>
      <c r="E984" s="39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44"/>
      <c r="AL984" s="44"/>
      <c r="AM984" s="44"/>
      <c r="AN984" s="44"/>
      <c r="AO984" s="44"/>
      <c r="AP984" s="44"/>
      <c r="AQ984" s="44"/>
      <c r="AR984" s="44"/>
      <c r="AS984" s="44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44"/>
      <c r="C985" s="44"/>
      <c r="D985" s="39"/>
      <c r="E985" s="39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  <c r="AA985" s="44"/>
      <c r="AB985" s="44"/>
      <c r="AC985" s="44"/>
      <c r="AD985" s="44"/>
      <c r="AE985" s="44"/>
      <c r="AF985" s="44"/>
      <c r="AG985" s="44"/>
      <c r="AH985" s="44"/>
      <c r="AI985" s="44"/>
      <c r="AJ985" s="44"/>
      <c r="AK985" s="44"/>
      <c r="AL985" s="44"/>
      <c r="AM985" s="44"/>
      <c r="AN985" s="44"/>
      <c r="AO985" s="44"/>
      <c r="AP985" s="44"/>
      <c r="AQ985" s="44"/>
      <c r="AR985" s="44"/>
      <c r="AS985" s="44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44"/>
      <c r="C986" s="44"/>
      <c r="D986" s="39"/>
      <c r="E986" s="39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44"/>
      <c r="AL986" s="44"/>
      <c r="AM986" s="44"/>
      <c r="AN986" s="44"/>
      <c r="AO986" s="44"/>
      <c r="AP986" s="44"/>
      <c r="AQ986" s="44"/>
      <c r="AR986" s="44"/>
      <c r="AS986" s="44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44"/>
      <c r="C987" s="44"/>
      <c r="D987" s="39"/>
      <c r="E987" s="39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  <c r="AA987" s="44"/>
      <c r="AB987" s="44"/>
      <c r="AC987" s="44"/>
      <c r="AD987" s="44"/>
      <c r="AE987" s="44"/>
      <c r="AF987" s="44"/>
      <c r="AG987" s="44"/>
      <c r="AH987" s="44"/>
      <c r="AI987" s="44"/>
      <c r="AJ987" s="44"/>
      <c r="AK987" s="44"/>
      <c r="AL987" s="44"/>
      <c r="AM987" s="44"/>
      <c r="AN987" s="44"/>
      <c r="AO987" s="44"/>
      <c r="AP987" s="44"/>
      <c r="AQ987" s="44"/>
      <c r="AR987" s="44"/>
      <c r="AS987" s="44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44"/>
      <c r="C988" s="44"/>
      <c r="D988" s="39"/>
      <c r="E988" s="39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44"/>
      <c r="AL988" s="44"/>
      <c r="AM988" s="44"/>
      <c r="AN988" s="44"/>
      <c r="AO988" s="44"/>
      <c r="AP988" s="44"/>
      <c r="AQ988" s="44"/>
      <c r="AR988" s="44"/>
      <c r="AS988" s="44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44"/>
      <c r="C989" s="44"/>
      <c r="D989" s="39"/>
      <c r="E989" s="39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  <c r="AA989" s="44"/>
      <c r="AB989" s="44"/>
      <c r="AC989" s="44"/>
      <c r="AD989" s="44"/>
      <c r="AE989" s="44"/>
      <c r="AF989" s="44"/>
      <c r="AG989" s="44"/>
      <c r="AH989" s="44"/>
      <c r="AI989" s="44"/>
      <c r="AJ989" s="44"/>
      <c r="AK989" s="44"/>
      <c r="AL989" s="44"/>
      <c r="AM989" s="44"/>
      <c r="AN989" s="44"/>
      <c r="AO989" s="44"/>
      <c r="AP989" s="44"/>
      <c r="AQ989" s="44"/>
      <c r="AR989" s="44"/>
      <c r="AS989" s="44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44"/>
      <c r="C990" s="44"/>
      <c r="D990" s="39"/>
      <c r="E990" s="39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44"/>
      <c r="AL990" s="44"/>
      <c r="AM990" s="44"/>
      <c r="AN990" s="44"/>
      <c r="AO990" s="44"/>
      <c r="AP990" s="44"/>
      <c r="AQ990" s="44"/>
      <c r="AR990" s="44"/>
      <c r="AS990" s="44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44"/>
      <c r="C991" s="44"/>
      <c r="D991" s="39"/>
      <c r="E991" s="39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  <c r="AA991" s="44"/>
      <c r="AB991" s="44"/>
      <c r="AC991" s="44"/>
      <c r="AD991" s="44"/>
      <c r="AE991" s="44"/>
      <c r="AF991" s="44"/>
      <c r="AG991" s="44"/>
      <c r="AH991" s="44"/>
      <c r="AI991" s="44"/>
      <c r="AJ991" s="44"/>
      <c r="AK991" s="44"/>
      <c r="AL991" s="44"/>
      <c r="AM991" s="44"/>
      <c r="AN991" s="44"/>
      <c r="AO991" s="44"/>
      <c r="AP991" s="44"/>
      <c r="AQ991" s="44"/>
      <c r="AR991" s="44"/>
      <c r="AS991" s="44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44"/>
      <c r="C992" s="44"/>
      <c r="D992" s="39"/>
      <c r="E992" s="39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44"/>
      <c r="AL992" s="44"/>
      <c r="AM992" s="44"/>
      <c r="AN992" s="44"/>
      <c r="AO992" s="44"/>
      <c r="AP992" s="44"/>
      <c r="AQ992" s="44"/>
      <c r="AR992" s="44"/>
      <c r="AS992" s="44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44"/>
      <c r="C993" s="44"/>
      <c r="D993" s="39"/>
      <c r="E993" s="39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  <c r="AA993" s="44"/>
      <c r="AB993" s="44"/>
      <c r="AC993" s="44"/>
      <c r="AD993" s="44"/>
      <c r="AE993" s="44"/>
      <c r="AF993" s="44"/>
      <c r="AG993" s="44"/>
      <c r="AH993" s="44"/>
      <c r="AI993" s="44"/>
      <c r="AJ993" s="44"/>
      <c r="AK993" s="44"/>
      <c r="AL993" s="44"/>
      <c r="AM993" s="44"/>
      <c r="AN993" s="44"/>
      <c r="AO993" s="44"/>
      <c r="AP993" s="44"/>
      <c r="AQ993" s="44"/>
      <c r="AR993" s="44"/>
      <c r="AS993" s="44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44"/>
      <c r="C994" s="44"/>
      <c r="D994" s="39"/>
      <c r="E994" s="39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  <c r="AA994" s="44"/>
      <c r="AB994" s="44"/>
      <c r="AC994" s="44"/>
      <c r="AD994" s="44"/>
      <c r="AE994" s="44"/>
      <c r="AF994" s="44"/>
      <c r="AG994" s="44"/>
      <c r="AH994" s="44"/>
      <c r="AI994" s="44"/>
      <c r="AJ994" s="44"/>
      <c r="AK994" s="44"/>
      <c r="AL994" s="44"/>
      <c r="AM994" s="44"/>
      <c r="AN994" s="44"/>
      <c r="AO994" s="44"/>
      <c r="AP994" s="44"/>
      <c r="AQ994" s="44"/>
      <c r="AR994" s="44"/>
      <c r="AS994" s="44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44"/>
      <c r="C995" s="44"/>
      <c r="D995" s="39"/>
      <c r="E995" s="39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44"/>
      <c r="AL995" s="44"/>
      <c r="AM995" s="44"/>
      <c r="AN995" s="44"/>
      <c r="AO995" s="44"/>
      <c r="AP995" s="44"/>
      <c r="AQ995" s="44"/>
      <c r="AR995" s="44"/>
      <c r="AS995" s="44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44"/>
      <c r="C996" s="44"/>
      <c r="D996" s="39"/>
      <c r="E996" s="39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  <c r="AA996" s="44"/>
      <c r="AB996" s="44"/>
      <c r="AC996" s="44"/>
      <c r="AD996" s="44"/>
      <c r="AE996" s="44"/>
      <c r="AF996" s="44"/>
      <c r="AG996" s="44"/>
      <c r="AH996" s="44"/>
      <c r="AI996" s="44"/>
      <c r="AJ996" s="44"/>
      <c r="AK996" s="44"/>
      <c r="AL996" s="44"/>
      <c r="AM996" s="44"/>
      <c r="AN996" s="44"/>
      <c r="AO996" s="44"/>
      <c r="AP996" s="44"/>
      <c r="AQ996" s="44"/>
      <c r="AR996" s="44"/>
      <c r="AS996" s="44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44"/>
      <c r="C997" s="44"/>
      <c r="D997" s="39"/>
      <c r="E997" s="39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44"/>
      <c r="AL997" s="44"/>
      <c r="AM997" s="44"/>
      <c r="AN997" s="44"/>
      <c r="AO997" s="44"/>
      <c r="AP997" s="44"/>
      <c r="AQ997" s="44"/>
      <c r="AR997" s="44"/>
      <c r="AS997" s="44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44"/>
      <c r="C998" s="44"/>
      <c r="D998" s="39"/>
      <c r="E998" s="39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  <c r="AA998" s="44"/>
      <c r="AB998" s="44"/>
      <c r="AC998" s="44"/>
      <c r="AD998" s="44"/>
      <c r="AE998" s="44"/>
      <c r="AF998" s="44"/>
      <c r="AG998" s="44"/>
      <c r="AH998" s="44"/>
      <c r="AI998" s="44"/>
      <c r="AJ998" s="44"/>
      <c r="AK998" s="44"/>
      <c r="AL998" s="44"/>
      <c r="AM998" s="44"/>
      <c r="AN998" s="44"/>
      <c r="AO998" s="44"/>
      <c r="AP998" s="44"/>
      <c r="AQ998" s="44"/>
      <c r="AR998" s="44"/>
      <c r="AS998" s="44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44"/>
      <c r="C999" s="44"/>
      <c r="D999" s="39"/>
      <c r="E999" s="39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44"/>
      <c r="AL999" s="44"/>
      <c r="AM999" s="44"/>
      <c r="AN999" s="44"/>
      <c r="AO999" s="44"/>
      <c r="AP999" s="44"/>
      <c r="AQ999" s="44"/>
      <c r="AR999" s="44"/>
      <c r="AS999" s="44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44"/>
      <c r="C1000" s="44"/>
      <c r="D1000" s="39"/>
      <c r="E1000" s="39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44"/>
      <c r="AL1000" s="44"/>
      <c r="AM1000" s="44"/>
      <c r="AN1000" s="44"/>
      <c r="AO1000" s="44"/>
      <c r="AP1000" s="44"/>
      <c r="AQ1000" s="44"/>
      <c r="AR1000" s="44"/>
      <c r="AS1000" s="44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44"/>
      <c r="C1001" s="44"/>
      <c r="D1001" s="39"/>
      <c r="E1001" s="39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44"/>
      <c r="AL1001" s="44"/>
      <c r="AM1001" s="44"/>
      <c r="AN1001" s="44"/>
      <c r="AO1001" s="44"/>
      <c r="AP1001" s="44"/>
      <c r="AQ1001" s="44"/>
      <c r="AR1001" s="44"/>
      <c r="AS1001" s="44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44"/>
      <c r="C1002" s="44"/>
      <c r="D1002" s="39"/>
      <c r="E1002" s="39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44"/>
      <c r="AL1002" s="44"/>
      <c r="AM1002" s="44"/>
      <c r="AN1002" s="44"/>
      <c r="AO1002" s="44"/>
      <c r="AP1002" s="44"/>
      <c r="AQ1002" s="44"/>
      <c r="AR1002" s="44"/>
      <c r="AS1002" s="44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44"/>
      <c r="C1003" s="44"/>
      <c r="D1003" s="39"/>
      <c r="E1003" s="39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  <c r="Z1003" s="44"/>
      <c r="AA1003" s="44"/>
      <c r="AB1003" s="44"/>
      <c r="AC1003" s="44"/>
      <c r="AD1003" s="44"/>
      <c r="AE1003" s="44"/>
      <c r="AF1003" s="44"/>
      <c r="AG1003" s="44"/>
      <c r="AH1003" s="44"/>
      <c r="AI1003" s="44"/>
      <c r="AJ1003" s="44"/>
      <c r="AK1003" s="44"/>
      <c r="AL1003" s="44"/>
      <c r="AM1003" s="44"/>
      <c r="AN1003" s="44"/>
      <c r="AO1003" s="44"/>
      <c r="AP1003" s="44"/>
      <c r="AQ1003" s="44"/>
      <c r="AR1003" s="44"/>
      <c r="AS1003" s="44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44"/>
      <c r="C1004" s="44"/>
      <c r="D1004" s="39"/>
      <c r="E1004" s="39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44"/>
      <c r="AL1004" s="44"/>
      <c r="AM1004" s="44"/>
      <c r="AN1004" s="44"/>
      <c r="AO1004" s="44"/>
      <c r="AP1004" s="44"/>
      <c r="AQ1004" s="44"/>
      <c r="AR1004" s="44"/>
      <c r="AS1004" s="44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44"/>
      <c r="C1005" s="44"/>
      <c r="D1005" s="39"/>
      <c r="E1005" s="39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  <c r="Z1005" s="44"/>
      <c r="AA1005" s="44"/>
      <c r="AB1005" s="44"/>
      <c r="AC1005" s="44"/>
      <c r="AD1005" s="44"/>
      <c r="AE1005" s="44"/>
      <c r="AF1005" s="44"/>
      <c r="AG1005" s="44"/>
      <c r="AH1005" s="44"/>
      <c r="AI1005" s="44"/>
      <c r="AJ1005" s="44"/>
      <c r="AK1005" s="44"/>
      <c r="AL1005" s="44"/>
      <c r="AM1005" s="44"/>
      <c r="AN1005" s="44"/>
      <c r="AO1005" s="44"/>
      <c r="AP1005" s="44"/>
      <c r="AQ1005" s="44"/>
      <c r="AR1005" s="44"/>
      <c r="AS1005" s="44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  <row r="1006" spans="1:65" ht="19.5" customHeight="1" x14ac:dyDescent="0.6">
      <c r="A1006" s="39"/>
      <c r="B1006" s="44"/>
      <c r="C1006" s="44"/>
      <c r="D1006" s="39"/>
      <c r="E1006" s="39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  <c r="Z1006" s="44"/>
      <c r="AA1006" s="44"/>
      <c r="AB1006" s="44"/>
      <c r="AC1006" s="44"/>
      <c r="AD1006" s="44"/>
      <c r="AE1006" s="44"/>
      <c r="AF1006" s="44"/>
      <c r="AG1006" s="44"/>
      <c r="AH1006" s="44"/>
      <c r="AI1006" s="44"/>
      <c r="AJ1006" s="44"/>
      <c r="AK1006" s="44"/>
      <c r="AL1006" s="44"/>
      <c r="AM1006" s="44"/>
      <c r="AN1006" s="44"/>
      <c r="AO1006" s="44"/>
      <c r="AP1006" s="44"/>
      <c r="AQ1006" s="44"/>
      <c r="AR1006" s="44"/>
      <c r="AS1006" s="44"/>
      <c r="AT1006" s="39"/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BL1006" s="39"/>
      <c r="BM1006" s="39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1000"/>
  <sheetViews>
    <sheetView topLeftCell="A31" workbookViewId="0">
      <selection activeCell="B44" sqref="B44:S46"/>
    </sheetView>
  </sheetViews>
  <sheetFormatPr defaultColWidth="10.08203125" defaultRowHeight="15" customHeight="1" x14ac:dyDescent="0.35"/>
  <cols>
    <col min="1" max="1" width="3.9140625" style="79" customWidth="1"/>
    <col min="2" max="2" width="5.4140625" style="79" customWidth="1"/>
    <col min="3" max="3" width="5.08203125" style="79" customWidth="1"/>
    <col min="4" max="4" width="7.6640625" style="79" customWidth="1"/>
    <col min="5" max="5" width="27.6640625" style="79" customWidth="1"/>
    <col min="6" max="6" width="9.08203125" style="79" customWidth="1"/>
    <col min="7" max="7" width="5" style="79" hidden="1" customWidth="1"/>
    <col min="8" max="8" width="13.58203125" style="79" customWidth="1"/>
    <col min="9" max="9" width="3.6640625" style="79" hidden="1" customWidth="1"/>
    <col min="10" max="10" width="14.58203125" style="79" customWidth="1"/>
    <col min="11" max="11" width="5.08203125" style="79" hidden="1" customWidth="1"/>
    <col min="12" max="12" width="13.58203125" style="79" customWidth="1"/>
    <col min="13" max="13" width="6" style="79" hidden="1" customWidth="1"/>
    <col min="14" max="14" width="13.58203125" style="79" customWidth="1"/>
    <col min="15" max="15" width="3.58203125" style="79" hidden="1" customWidth="1"/>
    <col min="16" max="16" width="13.58203125" style="79" customWidth="1"/>
    <col min="17" max="17" width="3.1640625" style="79" hidden="1" customWidth="1"/>
    <col min="18" max="18" width="8.4140625" style="79" hidden="1" customWidth="1"/>
    <col min="19" max="19" width="14.1640625" style="79" customWidth="1"/>
    <col min="20" max="31" width="9.08203125" style="79" customWidth="1"/>
    <col min="32" max="16384" width="10.08203125" style="79"/>
  </cols>
  <sheetData>
    <row r="1" spans="1:31" ht="18.75" customHeight="1" x14ac:dyDescent="0.6">
      <c r="A1" s="2"/>
      <c r="B1" s="39"/>
      <c r="C1" s="39"/>
      <c r="D1" s="44"/>
      <c r="E1" s="39"/>
      <c r="F1" s="39"/>
      <c r="G1" s="57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10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6" t="s">
        <v>0</v>
      </c>
      <c r="C2" s="87"/>
      <c r="D2" s="87"/>
      <c r="E2" s="87"/>
      <c r="F2" s="88"/>
      <c r="G2" s="58"/>
      <c r="H2" s="99" t="s">
        <v>87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6" t="str">
        <f>ฉบับนักเรียน!A3</f>
        <v>นายอัครวัฒน์ คุ้มดี  นางสาวเมธาพร มีใย</v>
      </c>
      <c r="C3" s="87"/>
      <c r="D3" s="87"/>
      <c r="E3" s="87"/>
      <c r="F3" s="88"/>
      <c r="G3" s="58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8"/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" customHeight="1" x14ac:dyDescent="0.5">
      <c r="A5" s="2"/>
      <c r="B5" s="20" t="s">
        <v>66</v>
      </c>
      <c r="C5" s="43" t="str">
        <f>ฉบับครู!B5</f>
        <v>3/3</v>
      </c>
      <c r="D5" s="74">
        <f>ฉบับนักเรียน!C5</f>
        <v>44578</v>
      </c>
      <c r="E5" s="41" t="str">
        <f>ฉบับนักเรียน!D5</f>
        <v>นายปัญจพล  จำเริญพัฒน์</v>
      </c>
      <c r="F5" s="25" t="str">
        <f>ฉบับนักเรียน!E5</f>
        <v>ชาย</v>
      </c>
      <c r="G5" s="59">
        <f>(equal1!G5+equal2!G5+equal3!G5)/3</f>
        <v>0</v>
      </c>
      <c r="H5" s="25" t="str">
        <f t="shared" ref="H5:H44" si="0">IF(G5&lt;5,"ปกติ",IF(G5&lt;6,"เสี่ยง","มีปัญหา"))</f>
        <v>ปกติ</v>
      </c>
      <c r="I5" s="25">
        <f>(equal1!I5+equal2!I5+equal3!I5)/3</f>
        <v>0</v>
      </c>
      <c r="J5" s="25" t="str">
        <f t="shared" ref="J5:J44" si="1">IF(I5&lt;4,"ปกติ",IF(I5&lt;5,"เสี่ยง","มีปัญหา"))</f>
        <v>ปกติ</v>
      </c>
      <c r="K5" s="25">
        <f>(equal1!K5+equal2!K5+equal3!K5)/3</f>
        <v>0</v>
      </c>
      <c r="L5" s="25" t="str">
        <f t="shared" ref="L5:L44" si="2">IF(K5&lt;6,"ปกติ",IF(K5&lt;7,"เสี่ยง","มีปัญหา"))</f>
        <v>ปกติ</v>
      </c>
      <c r="M5" s="25">
        <f>(equal1!M5+equal2!M5+equal3!M5)/3</f>
        <v>0</v>
      </c>
      <c r="N5" s="25" t="str">
        <f t="shared" ref="N5:N44" si="3">IF(M5&lt;5,"ปกติ",IF(M5&lt;6,"เสี่ยง","มีปัญหา"))</f>
        <v>ปกติ</v>
      </c>
      <c r="O5" s="25">
        <f>(equal1!O5+equal2!O5+equal3!O5)/3</f>
        <v>0</v>
      </c>
      <c r="P5" s="25" t="str">
        <f t="shared" ref="P5:P44" si="4">IF(O5&gt;4,"มีจุดแข็ง","ไม่มีจุดแข็ง")</f>
        <v>ไม่มีจุดแข็ง</v>
      </c>
      <c r="Q5" s="59">
        <f t="shared" ref="Q5:Q44" si="5">G5+I5+K5+M5</f>
        <v>0</v>
      </c>
      <c r="R5" s="59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 ht="18" customHeight="1" x14ac:dyDescent="0.5">
      <c r="A6" s="2"/>
      <c r="B6" s="20" t="s">
        <v>13</v>
      </c>
      <c r="C6" s="43" t="str">
        <f>ฉบับครู!B6</f>
        <v>3/3</v>
      </c>
      <c r="D6" s="74">
        <f>ฉบับนักเรียน!C6</f>
        <v>44714</v>
      </c>
      <c r="E6" s="41" t="str">
        <f>ฉบับนักเรียน!D6</f>
        <v>เด็กชายกันตินันท์  รักษ์จิรภาคย์</v>
      </c>
      <c r="F6" s="25" t="str">
        <f>ฉบับนักเรียน!E6</f>
        <v>ชาย</v>
      </c>
      <c r="G6" s="59">
        <f>(equal1!G6+equal2!G6+equal3!G6)/3</f>
        <v>0</v>
      </c>
      <c r="H6" s="25" t="str">
        <f t="shared" si="0"/>
        <v>ปกติ</v>
      </c>
      <c r="I6" s="25">
        <f>(equal1!I6+equal2!I6+equal3!I6)/3</f>
        <v>0</v>
      </c>
      <c r="J6" s="25" t="str">
        <f t="shared" si="1"/>
        <v>ปกติ</v>
      </c>
      <c r="K6" s="25">
        <f>(equal1!K6+equal2!K6+equal3!K6)/3</f>
        <v>0</v>
      </c>
      <c r="L6" s="25" t="str">
        <f t="shared" si="2"/>
        <v>ปกติ</v>
      </c>
      <c r="M6" s="25">
        <f>(equal1!M6+equal2!M6+equal3!M6)/3</f>
        <v>0</v>
      </c>
      <c r="N6" s="25" t="str">
        <f t="shared" si="3"/>
        <v>ปกติ</v>
      </c>
      <c r="O6" s="25">
        <f>(equal1!O6+equal2!O6+equal3!O6)/3</f>
        <v>0</v>
      </c>
      <c r="P6" s="25" t="str">
        <f t="shared" si="4"/>
        <v>ไม่มีจุดแข็ง</v>
      </c>
      <c r="Q6" s="59">
        <f t="shared" si="5"/>
        <v>0</v>
      </c>
      <c r="R6" s="59">
        <f t="shared" si="6"/>
        <v>0</v>
      </c>
      <c r="S6" s="25" t="str">
        <f t="shared" si="7"/>
        <v>ปกติ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 ht="18" customHeight="1" x14ac:dyDescent="0.5">
      <c r="A7" s="2"/>
      <c r="B7" s="20" t="s">
        <v>14</v>
      </c>
      <c r="C7" s="43" t="str">
        <f>ฉบับครู!B7</f>
        <v>3/3</v>
      </c>
      <c r="D7" s="74">
        <f>ฉบับนักเรียน!C7</f>
        <v>44715</v>
      </c>
      <c r="E7" s="41" t="str">
        <f>ฉบับนักเรียน!D7</f>
        <v>เด็กชายจิรภัทร  ภาคศิริ</v>
      </c>
      <c r="F7" s="25" t="str">
        <f>ฉบับนักเรียน!E7</f>
        <v>ชาย</v>
      </c>
      <c r="G7" s="59">
        <f>(equal1!G7+equal2!G7+equal3!G7)/3</f>
        <v>0</v>
      </c>
      <c r="H7" s="25" t="str">
        <f t="shared" si="0"/>
        <v>ปกติ</v>
      </c>
      <c r="I7" s="25">
        <f>(equal1!I7+equal2!I7+equal3!I7)/3</f>
        <v>0</v>
      </c>
      <c r="J7" s="25" t="str">
        <f t="shared" si="1"/>
        <v>ปกติ</v>
      </c>
      <c r="K7" s="25">
        <f>(equal1!K7+equal2!K7+equal3!K7)/3</f>
        <v>0</v>
      </c>
      <c r="L7" s="25" t="str">
        <f t="shared" si="2"/>
        <v>ปกติ</v>
      </c>
      <c r="M7" s="25">
        <f>(equal1!M7+equal2!M7+equal3!M7)/3</f>
        <v>0</v>
      </c>
      <c r="N7" s="25" t="str">
        <f t="shared" si="3"/>
        <v>ปกติ</v>
      </c>
      <c r="O7" s="25">
        <f>(equal1!O7+equal2!O7+equal3!O7)/3</f>
        <v>0</v>
      </c>
      <c r="P7" s="25" t="str">
        <f t="shared" si="4"/>
        <v>ไม่มีจุดแข็ง</v>
      </c>
      <c r="Q7" s="59">
        <f t="shared" si="5"/>
        <v>0</v>
      </c>
      <c r="R7" s="59">
        <f t="shared" si="6"/>
        <v>0</v>
      </c>
      <c r="S7" s="25" t="str">
        <f t="shared" si="7"/>
        <v>ปกติ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 ht="18" customHeight="1" x14ac:dyDescent="0.5">
      <c r="A8" s="2"/>
      <c r="B8" s="20" t="s">
        <v>15</v>
      </c>
      <c r="C8" s="43" t="str">
        <f>ฉบับครู!B8</f>
        <v>3/3</v>
      </c>
      <c r="D8" s="74">
        <f>ฉบับนักเรียน!C8</f>
        <v>44716</v>
      </c>
      <c r="E8" s="41" t="str">
        <f>ฉบับนักเรียน!D8</f>
        <v>เด็กชายณภัทร  จารุพฤฒิพงศ์</v>
      </c>
      <c r="F8" s="25" t="str">
        <f>ฉบับนักเรียน!E8</f>
        <v>ชาย</v>
      </c>
      <c r="G8" s="59">
        <f>(equal1!G8+equal2!G8+equal3!G8)/3</f>
        <v>0</v>
      </c>
      <c r="H8" s="25" t="str">
        <f t="shared" si="0"/>
        <v>ปกติ</v>
      </c>
      <c r="I8" s="25">
        <f>(equal1!I8+equal2!I8+equal3!I8)/3</f>
        <v>0</v>
      </c>
      <c r="J8" s="25" t="str">
        <f t="shared" si="1"/>
        <v>ปกติ</v>
      </c>
      <c r="K8" s="25">
        <f>(equal1!K8+equal2!K8+equal3!K8)/3</f>
        <v>0</v>
      </c>
      <c r="L8" s="25" t="str">
        <f t="shared" si="2"/>
        <v>ปกติ</v>
      </c>
      <c r="M8" s="25">
        <f>(equal1!M8+equal2!M8+equal3!M8)/3</f>
        <v>0</v>
      </c>
      <c r="N8" s="25" t="str">
        <f t="shared" si="3"/>
        <v>ปกติ</v>
      </c>
      <c r="O8" s="25">
        <f>(equal1!O8+equal2!O8+equal3!O8)/3</f>
        <v>0</v>
      </c>
      <c r="P8" s="25" t="str">
        <f t="shared" si="4"/>
        <v>ไม่มีจุดแข็ง</v>
      </c>
      <c r="Q8" s="59">
        <f t="shared" si="5"/>
        <v>0</v>
      </c>
      <c r="R8" s="59">
        <f t="shared" si="6"/>
        <v>0</v>
      </c>
      <c r="S8" s="25" t="str">
        <f t="shared" si="7"/>
        <v>ปกติ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 ht="18" customHeight="1" x14ac:dyDescent="0.5">
      <c r="A9" s="2"/>
      <c r="B9" s="20" t="s">
        <v>16</v>
      </c>
      <c r="C9" s="43" t="str">
        <f>ฉบับครู!B9</f>
        <v>3/3</v>
      </c>
      <c r="D9" s="74">
        <f>ฉบับนักเรียน!C9</f>
        <v>44717</v>
      </c>
      <c r="E9" s="41" t="str">
        <f>ฉบับนักเรียน!D9</f>
        <v>เด็กชายณัฏฐ์ชานนท์  ทองเจริญสกุล</v>
      </c>
      <c r="F9" s="25" t="str">
        <f>ฉบับนักเรียน!E9</f>
        <v>ชาย</v>
      </c>
      <c r="G9" s="59">
        <f>(equal1!G9+equal2!G9+equal3!G9)/3</f>
        <v>0</v>
      </c>
      <c r="H9" s="25" t="str">
        <f t="shared" si="0"/>
        <v>ปกติ</v>
      </c>
      <c r="I9" s="25">
        <f>(equal1!I9+equal2!I9+equal3!I9)/3</f>
        <v>0</v>
      </c>
      <c r="J9" s="25" t="str">
        <f t="shared" si="1"/>
        <v>ปกติ</v>
      </c>
      <c r="K9" s="25">
        <f>(equal1!K9+equal2!K9+equal3!K9)/3</f>
        <v>0</v>
      </c>
      <c r="L9" s="25" t="str">
        <f t="shared" si="2"/>
        <v>ปกติ</v>
      </c>
      <c r="M9" s="25">
        <f>(equal1!M9+equal2!M9+equal3!M9)/3</f>
        <v>0</v>
      </c>
      <c r="N9" s="25" t="str">
        <f t="shared" si="3"/>
        <v>ปกติ</v>
      </c>
      <c r="O9" s="25">
        <f>(equal1!O9+equal2!O9+equal3!O9)/3</f>
        <v>0</v>
      </c>
      <c r="P9" s="25" t="str">
        <f t="shared" si="4"/>
        <v>ไม่มีจุดแข็ง</v>
      </c>
      <c r="Q9" s="59">
        <f t="shared" si="5"/>
        <v>0</v>
      </c>
      <c r="R9" s="59">
        <f t="shared" si="6"/>
        <v>0</v>
      </c>
      <c r="S9" s="25" t="str">
        <f t="shared" si="7"/>
        <v>ปกติ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 ht="18" customHeight="1" x14ac:dyDescent="0.5">
      <c r="A10" s="2"/>
      <c r="B10" s="20" t="s">
        <v>17</v>
      </c>
      <c r="C10" s="43" t="str">
        <f>ฉบับครู!B10</f>
        <v>3/3</v>
      </c>
      <c r="D10" s="74">
        <f>ฉบับนักเรียน!C10</f>
        <v>44718</v>
      </c>
      <c r="E10" s="41" t="str">
        <f>ฉบับนักเรียน!D10</f>
        <v>เด็กชายแทนคุณ  ภัทรวีรสกุล</v>
      </c>
      <c r="F10" s="25" t="str">
        <f>ฉบับนักเรียน!E10</f>
        <v>ชาย</v>
      </c>
      <c r="G10" s="59">
        <f>(equal1!G10+equal2!G10+equal3!G10)/3</f>
        <v>0</v>
      </c>
      <c r="H10" s="25" t="str">
        <f t="shared" si="0"/>
        <v>ปกติ</v>
      </c>
      <c r="I10" s="25">
        <f>(equal1!I10+equal2!I10+equal3!I10)/3</f>
        <v>0</v>
      </c>
      <c r="J10" s="25" t="str">
        <f t="shared" si="1"/>
        <v>ปกติ</v>
      </c>
      <c r="K10" s="25">
        <f>(equal1!K10+equal2!K10+equal3!K10)/3</f>
        <v>0</v>
      </c>
      <c r="L10" s="25" t="str">
        <f t="shared" si="2"/>
        <v>ปกติ</v>
      </c>
      <c r="M10" s="25">
        <f>(equal1!M10+equal2!M10+equal3!M10)/3</f>
        <v>0</v>
      </c>
      <c r="N10" s="25" t="str">
        <f t="shared" si="3"/>
        <v>ปกติ</v>
      </c>
      <c r="O10" s="25">
        <f>(equal1!O10+equal2!O10+equal3!O10)/3</f>
        <v>0</v>
      </c>
      <c r="P10" s="25" t="str">
        <f t="shared" si="4"/>
        <v>ไม่มีจุดแข็ง</v>
      </c>
      <c r="Q10" s="59">
        <f t="shared" si="5"/>
        <v>0</v>
      </c>
      <c r="R10" s="59">
        <f t="shared" si="6"/>
        <v>0</v>
      </c>
      <c r="S10" s="25" t="str">
        <f t="shared" si="7"/>
        <v>ปกติ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 ht="18" customHeight="1" x14ac:dyDescent="0.5">
      <c r="A11" s="2"/>
      <c r="B11" s="20" t="s">
        <v>18</v>
      </c>
      <c r="C11" s="43" t="str">
        <f>ฉบับครู!B11</f>
        <v>3/3</v>
      </c>
      <c r="D11" s="74">
        <f>ฉบับนักเรียน!C11</f>
        <v>44719</v>
      </c>
      <c r="E11" s="41" t="str">
        <f>ฉบับนักเรียน!D11</f>
        <v>นายธนกร  คชสาร</v>
      </c>
      <c r="F11" s="25" t="str">
        <f>ฉบับนักเรียน!E11</f>
        <v>ชาย</v>
      </c>
      <c r="G11" s="59">
        <f>(equal1!G11+equal2!G11+equal3!G11)/3</f>
        <v>0</v>
      </c>
      <c r="H11" s="25" t="str">
        <f t="shared" si="0"/>
        <v>ปกติ</v>
      </c>
      <c r="I11" s="25">
        <f>(equal1!I11+equal2!I11+equal3!I11)/3</f>
        <v>0</v>
      </c>
      <c r="J11" s="25" t="str">
        <f t="shared" si="1"/>
        <v>ปกติ</v>
      </c>
      <c r="K11" s="25">
        <f>(equal1!K11+equal2!K11+equal3!K11)/3</f>
        <v>0</v>
      </c>
      <c r="L11" s="25" t="str">
        <f t="shared" si="2"/>
        <v>ปกติ</v>
      </c>
      <c r="M11" s="25">
        <f>(equal1!M11+equal2!M11+equal3!M11)/3</f>
        <v>0</v>
      </c>
      <c r="N11" s="25" t="str">
        <f t="shared" si="3"/>
        <v>ปกติ</v>
      </c>
      <c r="O11" s="25">
        <f>(equal1!O11+equal2!O11+equal3!O11)/3</f>
        <v>0</v>
      </c>
      <c r="P11" s="25" t="str">
        <f t="shared" si="4"/>
        <v>ไม่มีจุดแข็ง</v>
      </c>
      <c r="Q11" s="59">
        <f t="shared" si="5"/>
        <v>0</v>
      </c>
      <c r="R11" s="59">
        <f t="shared" si="6"/>
        <v>0</v>
      </c>
      <c r="S11" s="25" t="str">
        <f t="shared" si="7"/>
        <v>ปกติ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 ht="18" customHeight="1" x14ac:dyDescent="0.5">
      <c r="A12" s="2"/>
      <c r="B12" s="20" t="s">
        <v>19</v>
      </c>
      <c r="C12" s="43" t="str">
        <f>ฉบับครู!B12</f>
        <v>3/3</v>
      </c>
      <c r="D12" s="74">
        <f>ฉบับนักเรียน!C12</f>
        <v>44720</v>
      </c>
      <c r="E12" s="41" t="str">
        <f>ฉบับนักเรียน!D12</f>
        <v>เด็กชายธนธรณ์  พุ่มพวง</v>
      </c>
      <c r="F12" s="25" t="str">
        <f>ฉบับนักเรียน!E12</f>
        <v>ชาย</v>
      </c>
      <c r="G12" s="59">
        <f>(equal1!G12+equal2!G12+equal3!G12)/3</f>
        <v>0</v>
      </c>
      <c r="H12" s="25" t="str">
        <f t="shared" si="0"/>
        <v>ปกติ</v>
      </c>
      <c r="I12" s="25">
        <f>(equal1!I12+equal2!I12+equal3!I12)/3</f>
        <v>0</v>
      </c>
      <c r="J12" s="25" t="str">
        <f t="shared" si="1"/>
        <v>ปกติ</v>
      </c>
      <c r="K12" s="25">
        <f>(equal1!K12+equal2!K12+equal3!K12)/3</f>
        <v>0</v>
      </c>
      <c r="L12" s="25" t="str">
        <f t="shared" si="2"/>
        <v>ปกติ</v>
      </c>
      <c r="M12" s="25">
        <f>(equal1!M12+equal2!M12+equal3!M12)/3</f>
        <v>0</v>
      </c>
      <c r="N12" s="25" t="str">
        <f t="shared" si="3"/>
        <v>ปกติ</v>
      </c>
      <c r="O12" s="25">
        <f>(equal1!O12+equal2!O12+equal3!O12)/3</f>
        <v>0</v>
      </c>
      <c r="P12" s="25" t="str">
        <f t="shared" si="4"/>
        <v>ไม่มีจุดแข็ง</v>
      </c>
      <c r="Q12" s="59">
        <f t="shared" si="5"/>
        <v>0</v>
      </c>
      <c r="R12" s="59">
        <f t="shared" si="6"/>
        <v>0</v>
      </c>
      <c r="S12" s="25" t="str">
        <f t="shared" si="7"/>
        <v>ปกติ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 ht="18" customHeight="1" x14ac:dyDescent="0.5">
      <c r="A13" s="2"/>
      <c r="B13" s="20" t="s">
        <v>20</v>
      </c>
      <c r="C13" s="43" t="str">
        <f>ฉบับครู!B13</f>
        <v>3/3</v>
      </c>
      <c r="D13" s="74">
        <f>ฉบับนักเรียน!C13</f>
        <v>44721</v>
      </c>
      <c r="E13" s="41" t="str">
        <f>ฉบับนักเรียน!D13</f>
        <v>เด็กชายนฤดล  ผลีพัฒน์</v>
      </c>
      <c r="F13" s="25" t="str">
        <f>ฉบับนักเรียน!E13</f>
        <v>ชาย</v>
      </c>
      <c r="G13" s="59">
        <f>(equal1!G13+equal2!G13+equal3!G13)/3</f>
        <v>0</v>
      </c>
      <c r="H13" s="25" t="str">
        <f t="shared" si="0"/>
        <v>ปกติ</v>
      </c>
      <c r="I13" s="25">
        <f>(equal1!I13+equal2!I13+equal3!I13)/3</f>
        <v>0</v>
      </c>
      <c r="J13" s="25" t="str">
        <f t="shared" si="1"/>
        <v>ปกติ</v>
      </c>
      <c r="K13" s="25">
        <f>(equal1!K13+equal2!K13+equal3!K13)/3</f>
        <v>0</v>
      </c>
      <c r="L13" s="25" t="str">
        <f t="shared" si="2"/>
        <v>ปกติ</v>
      </c>
      <c r="M13" s="25">
        <f>(equal1!M13+equal2!M13+equal3!M13)/3</f>
        <v>0</v>
      </c>
      <c r="N13" s="25" t="str">
        <f t="shared" si="3"/>
        <v>ปกติ</v>
      </c>
      <c r="O13" s="25">
        <f>(equal1!O13+equal2!O13+equal3!O13)/3</f>
        <v>0</v>
      </c>
      <c r="P13" s="25" t="str">
        <f t="shared" si="4"/>
        <v>ไม่มีจุดแข็ง</v>
      </c>
      <c r="Q13" s="59">
        <f t="shared" si="5"/>
        <v>0</v>
      </c>
      <c r="R13" s="59">
        <f t="shared" si="6"/>
        <v>0</v>
      </c>
      <c r="S13" s="25" t="str">
        <f t="shared" si="7"/>
        <v>ปกติ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 ht="18" customHeight="1" x14ac:dyDescent="0.5">
      <c r="A14" s="2"/>
      <c r="B14" s="20" t="s">
        <v>21</v>
      </c>
      <c r="C14" s="43" t="str">
        <f>ฉบับครู!B14</f>
        <v>3/3</v>
      </c>
      <c r="D14" s="74">
        <f>ฉบับนักเรียน!C14</f>
        <v>44723</v>
      </c>
      <c r="E14" s="41" t="str">
        <f>ฉบับนักเรียน!D14</f>
        <v>เด็กชายปณิธิ  ใจน้อย</v>
      </c>
      <c r="F14" s="25" t="str">
        <f>ฉบับนักเรียน!E14</f>
        <v>ชาย</v>
      </c>
      <c r="G14" s="59">
        <f>(equal1!G14+equal2!G14+equal3!G14)/3</f>
        <v>0</v>
      </c>
      <c r="H14" s="25" t="str">
        <f t="shared" si="0"/>
        <v>ปกติ</v>
      </c>
      <c r="I14" s="25">
        <f>(equal1!I14+equal2!I14+equal3!I14)/3</f>
        <v>0</v>
      </c>
      <c r="J14" s="25" t="str">
        <f t="shared" si="1"/>
        <v>ปกติ</v>
      </c>
      <c r="K14" s="25">
        <f>(equal1!K14+equal2!K14+equal3!K14)/3</f>
        <v>0</v>
      </c>
      <c r="L14" s="25" t="str">
        <f t="shared" si="2"/>
        <v>ปกติ</v>
      </c>
      <c r="M14" s="25">
        <f>(equal1!M14+equal2!M14+equal3!M14)/3</f>
        <v>0</v>
      </c>
      <c r="N14" s="25" t="str">
        <f t="shared" si="3"/>
        <v>ปกติ</v>
      </c>
      <c r="O14" s="25">
        <f>(equal1!O14+equal2!O14+equal3!O14)/3</f>
        <v>0</v>
      </c>
      <c r="P14" s="25" t="str">
        <f t="shared" si="4"/>
        <v>ไม่มีจุดแข็ง</v>
      </c>
      <c r="Q14" s="59">
        <f t="shared" si="5"/>
        <v>0</v>
      </c>
      <c r="R14" s="59">
        <f t="shared" si="6"/>
        <v>0</v>
      </c>
      <c r="S14" s="25" t="str">
        <f t="shared" si="7"/>
        <v>ปกติ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 ht="18" customHeight="1" x14ac:dyDescent="0.5">
      <c r="A15" s="2"/>
      <c r="B15" s="20" t="s">
        <v>22</v>
      </c>
      <c r="C15" s="43" t="str">
        <f>ฉบับครู!B15</f>
        <v>3/3</v>
      </c>
      <c r="D15" s="74">
        <f>ฉบับนักเรียน!C15</f>
        <v>44724</v>
      </c>
      <c r="E15" s="41" t="str">
        <f>ฉบับนักเรียน!D15</f>
        <v>เด็กชายปุณณสิน  สิงหาเพชร</v>
      </c>
      <c r="F15" s="25" t="str">
        <f>ฉบับนักเรียน!E15</f>
        <v>ชาย</v>
      </c>
      <c r="G15" s="59">
        <f>(equal1!G15+equal2!G15+equal3!G15)/3</f>
        <v>0</v>
      </c>
      <c r="H15" s="25" t="str">
        <f t="shared" si="0"/>
        <v>ปกติ</v>
      </c>
      <c r="I15" s="25">
        <f>(equal1!I15+equal2!I15+equal3!I15)/3</f>
        <v>0</v>
      </c>
      <c r="J15" s="25" t="str">
        <f t="shared" si="1"/>
        <v>ปกติ</v>
      </c>
      <c r="K15" s="25">
        <f>(equal1!K15+equal2!K15+equal3!K15)/3</f>
        <v>0</v>
      </c>
      <c r="L15" s="25" t="str">
        <f t="shared" si="2"/>
        <v>ปกติ</v>
      </c>
      <c r="M15" s="25">
        <f>(equal1!M15+equal2!M15+equal3!M15)/3</f>
        <v>0</v>
      </c>
      <c r="N15" s="25" t="str">
        <f t="shared" si="3"/>
        <v>ปกติ</v>
      </c>
      <c r="O15" s="25">
        <f>(equal1!O15+equal2!O15+equal3!O15)/3</f>
        <v>0</v>
      </c>
      <c r="P15" s="25" t="str">
        <f t="shared" si="4"/>
        <v>ไม่มีจุดแข็ง</v>
      </c>
      <c r="Q15" s="59">
        <f t="shared" si="5"/>
        <v>0</v>
      </c>
      <c r="R15" s="59">
        <f t="shared" si="6"/>
        <v>0</v>
      </c>
      <c r="S15" s="25" t="str">
        <f t="shared" si="7"/>
        <v>ปกติ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 ht="18" customHeight="1" x14ac:dyDescent="0.5">
      <c r="A16" s="2"/>
      <c r="B16" s="20" t="s">
        <v>23</v>
      </c>
      <c r="C16" s="43" t="str">
        <f>ฉบับครู!B16</f>
        <v>3/3</v>
      </c>
      <c r="D16" s="74">
        <f>ฉบับนักเรียน!C16</f>
        <v>44725</v>
      </c>
      <c r="E16" s="41" t="str">
        <f>ฉบับนักเรียน!D16</f>
        <v>เด็กชายภานุเดช  นะโรรัมย์</v>
      </c>
      <c r="F16" s="25" t="str">
        <f>ฉบับนักเรียน!E16</f>
        <v>ชาย</v>
      </c>
      <c r="G16" s="59">
        <f>(equal1!G16+equal2!G16+equal3!G16)/3</f>
        <v>0</v>
      </c>
      <c r="H16" s="25" t="str">
        <f t="shared" si="0"/>
        <v>ปกติ</v>
      </c>
      <c r="I16" s="25">
        <f>(equal1!I16+equal2!I16+equal3!I16)/3</f>
        <v>0</v>
      </c>
      <c r="J16" s="25" t="str">
        <f t="shared" si="1"/>
        <v>ปกติ</v>
      </c>
      <c r="K16" s="25">
        <f>(equal1!K16+equal2!K16+equal3!K16)/3</f>
        <v>0</v>
      </c>
      <c r="L16" s="25" t="str">
        <f t="shared" si="2"/>
        <v>ปกติ</v>
      </c>
      <c r="M16" s="25">
        <f>(equal1!M16+equal2!M16+equal3!M16)/3</f>
        <v>0</v>
      </c>
      <c r="N16" s="25" t="str">
        <f t="shared" si="3"/>
        <v>ปกติ</v>
      </c>
      <c r="O16" s="25">
        <f>(equal1!O16+equal2!O16+equal3!O16)/3</f>
        <v>0</v>
      </c>
      <c r="P16" s="25" t="str">
        <f t="shared" si="4"/>
        <v>ไม่มีจุดแข็ง</v>
      </c>
      <c r="Q16" s="59">
        <f t="shared" si="5"/>
        <v>0</v>
      </c>
      <c r="R16" s="59">
        <f t="shared" si="6"/>
        <v>0</v>
      </c>
      <c r="S16" s="25" t="str">
        <f t="shared" si="7"/>
        <v>ปกติ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 ht="18" customHeight="1" x14ac:dyDescent="0.5">
      <c r="A17" s="2"/>
      <c r="B17" s="20" t="s">
        <v>24</v>
      </c>
      <c r="C17" s="43" t="str">
        <f>ฉบับครู!B17</f>
        <v>3/3</v>
      </c>
      <c r="D17" s="74">
        <f>ฉบับนักเรียน!C17</f>
        <v>44727</v>
      </c>
      <c r="E17" s="41" t="str">
        <f>ฉบับนักเรียน!D17</f>
        <v>เด็กชายวรากร  ธรรมรัตน์</v>
      </c>
      <c r="F17" s="25" t="str">
        <f>ฉบับนักเรียน!E17</f>
        <v>ชาย</v>
      </c>
      <c r="G17" s="59">
        <f>(equal1!G17+equal2!G17+equal3!G17)/3</f>
        <v>0</v>
      </c>
      <c r="H17" s="25" t="str">
        <f t="shared" si="0"/>
        <v>ปกติ</v>
      </c>
      <c r="I17" s="25">
        <f>(equal1!I17+equal2!I17+equal3!I17)/3</f>
        <v>0</v>
      </c>
      <c r="J17" s="25" t="str">
        <f t="shared" si="1"/>
        <v>ปกติ</v>
      </c>
      <c r="K17" s="25">
        <f>(equal1!K17+equal2!K17+equal3!K17)/3</f>
        <v>0</v>
      </c>
      <c r="L17" s="25" t="str">
        <f t="shared" si="2"/>
        <v>ปกติ</v>
      </c>
      <c r="M17" s="25">
        <f>(equal1!M17+equal2!M17+equal3!M17)/3</f>
        <v>0</v>
      </c>
      <c r="N17" s="25" t="str">
        <f t="shared" si="3"/>
        <v>ปกติ</v>
      </c>
      <c r="O17" s="25">
        <f>(equal1!O17+equal2!O17+equal3!O17)/3</f>
        <v>0</v>
      </c>
      <c r="P17" s="25" t="str">
        <f t="shared" si="4"/>
        <v>ไม่มีจุดแข็ง</v>
      </c>
      <c r="Q17" s="59">
        <f t="shared" si="5"/>
        <v>0</v>
      </c>
      <c r="R17" s="59">
        <f t="shared" si="6"/>
        <v>0</v>
      </c>
      <c r="S17" s="25" t="str">
        <f t="shared" si="7"/>
        <v>ปกติ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 ht="18" customHeight="1" x14ac:dyDescent="0.5">
      <c r="A18" s="2"/>
      <c r="B18" s="20" t="s">
        <v>25</v>
      </c>
      <c r="C18" s="43" t="str">
        <f>ฉบับครู!B18</f>
        <v>3/3</v>
      </c>
      <c r="D18" s="74">
        <f>ฉบับนักเรียน!C18</f>
        <v>44728</v>
      </c>
      <c r="E18" s="41" t="str">
        <f>ฉบับนักเรียน!D18</f>
        <v>เด็กชายวัฒนา  ทรัพย์บุญ</v>
      </c>
      <c r="F18" s="25" t="str">
        <f>ฉบับนักเรียน!E18</f>
        <v>ชาย</v>
      </c>
      <c r="G18" s="59">
        <f>(equal1!G18+equal2!G18+equal3!G18)/3</f>
        <v>0</v>
      </c>
      <c r="H18" s="25" t="str">
        <f t="shared" si="0"/>
        <v>ปกติ</v>
      </c>
      <c r="I18" s="25">
        <f>(equal1!I18+equal2!I18+equal3!I18)/3</f>
        <v>0</v>
      </c>
      <c r="J18" s="25" t="str">
        <f t="shared" si="1"/>
        <v>ปกติ</v>
      </c>
      <c r="K18" s="25">
        <f>(equal1!K18+equal2!K18+equal3!K18)/3</f>
        <v>0</v>
      </c>
      <c r="L18" s="25" t="str">
        <f t="shared" si="2"/>
        <v>ปกติ</v>
      </c>
      <c r="M18" s="25">
        <f>(equal1!M18+equal2!M18+equal3!M18)/3</f>
        <v>0</v>
      </c>
      <c r="N18" s="25" t="str">
        <f t="shared" si="3"/>
        <v>ปกติ</v>
      </c>
      <c r="O18" s="25">
        <f>(equal1!O18+equal2!O18+equal3!O18)/3</f>
        <v>0</v>
      </c>
      <c r="P18" s="25" t="str">
        <f t="shared" si="4"/>
        <v>ไม่มีจุดแข็ง</v>
      </c>
      <c r="Q18" s="59">
        <f t="shared" si="5"/>
        <v>0</v>
      </c>
      <c r="R18" s="59">
        <f t="shared" si="6"/>
        <v>0</v>
      </c>
      <c r="S18" s="25" t="str">
        <f t="shared" si="7"/>
        <v>ปกติ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 ht="18" customHeight="1" x14ac:dyDescent="0.5">
      <c r="A19" s="2"/>
      <c r="B19" s="20" t="s">
        <v>26</v>
      </c>
      <c r="C19" s="43" t="str">
        <f>ฉบับครู!B19</f>
        <v>3/3</v>
      </c>
      <c r="D19" s="74">
        <f>ฉบับนักเรียน!C19</f>
        <v>44729</v>
      </c>
      <c r="E19" s="41" t="str">
        <f>ฉบับนักเรียน!D19</f>
        <v>เด็กชายศรราม  สงวนสุข</v>
      </c>
      <c r="F19" s="25" t="str">
        <f>ฉบับนักเรียน!E19</f>
        <v>ชาย</v>
      </c>
      <c r="G19" s="59">
        <f>(equal1!G19+equal2!G19+equal3!G19)/3</f>
        <v>0</v>
      </c>
      <c r="H19" s="25" t="str">
        <f t="shared" si="0"/>
        <v>ปกติ</v>
      </c>
      <c r="I19" s="25">
        <f>(equal1!I19+equal2!I19+equal3!I19)/3</f>
        <v>0</v>
      </c>
      <c r="J19" s="25" t="str">
        <f t="shared" si="1"/>
        <v>ปกติ</v>
      </c>
      <c r="K19" s="25">
        <f>(equal1!K19+equal2!K19+equal3!K19)/3</f>
        <v>0</v>
      </c>
      <c r="L19" s="25" t="str">
        <f t="shared" si="2"/>
        <v>ปกติ</v>
      </c>
      <c r="M19" s="25">
        <f>(equal1!M19+equal2!M19+equal3!M19)/3</f>
        <v>0</v>
      </c>
      <c r="N19" s="25" t="str">
        <f t="shared" si="3"/>
        <v>ปกติ</v>
      </c>
      <c r="O19" s="25">
        <f>(equal1!O19+equal2!O19+equal3!O19)/3</f>
        <v>0</v>
      </c>
      <c r="P19" s="25" t="str">
        <f t="shared" si="4"/>
        <v>ไม่มีจุดแข็ง</v>
      </c>
      <c r="Q19" s="59">
        <f t="shared" si="5"/>
        <v>0</v>
      </c>
      <c r="R19" s="59">
        <f t="shared" si="6"/>
        <v>0</v>
      </c>
      <c r="S19" s="25" t="str">
        <f t="shared" si="7"/>
        <v>ปกติ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 ht="18" customHeight="1" x14ac:dyDescent="0.5">
      <c r="A20" s="2"/>
      <c r="B20" s="20" t="s">
        <v>27</v>
      </c>
      <c r="C20" s="43" t="str">
        <f>ฉบับครู!B20</f>
        <v>3/3</v>
      </c>
      <c r="D20" s="74">
        <f>ฉบับนักเรียน!C20</f>
        <v>44730</v>
      </c>
      <c r="E20" s="41" t="str">
        <f>ฉบับนักเรียน!D20</f>
        <v>เด็กชายศักดินันท์  พรมศักดิ์</v>
      </c>
      <c r="F20" s="25" t="str">
        <f>ฉบับนักเรียน!E20</f>
        <v>ชาย</v>
      </c>
      <c r="G20" s="59">
        <f>(equal1!G20+equal2!G20+equal3!G20)/3</f>
        <v>0</v>
      </c>
      <c r="H20" s="25" t="str">
        <f t="shared" si="0"/>
        <v>ปกติ</v>
      </c>
      <c r="I20" s="25">
        <f>(equal1!I20+equal2!I20+equal3!I20)/3</f>
        <v>0</v>
      </c>
      <c r="J20" s="25" t="str">
        <f t="shared" si="1"/>
        <v>ปกติ</v>
      </c>
      <c r="K20" s="25">
        <f>(equal1!K20+equal2!K20+equal3!K20)/3</f>
        <v>0</v>
      </c>
      <c r="L20" s="25" t="str">
        <f t="shared" si="2"/>
        <v>ปกติ</v>
      </c>
      <c r="M20" s="25">
        <f>(equal1!M20+equal2!M20+equal3!M20)/3</f>
        <v>0</v>
      </c>
      <c r="N20" s="25" t="str">
        <f t="shared" si="3"/>
        <v>ปกติ</v>
      </c>
      <c r="O20" s="25">
        <f>(equal1!O20+equal2!O20+equal3!O20)/3</f>
        <v>0</v>
      </c>
      <c r="P20" s="25" t="str">
        <f t="shared" si="4"/>
        <v>ไม่มีจุดแข็ง</v>
      </c>
      <c r="Q20" s="59">
        <f t="shared" si="5"/>
        <v>0</v>
      </c>
      <c r="R20" s="59">
        <f t="shared" si="6"/>
        <v>0</v>
      </c>
      <c r="S20" s="25" t="str">
        <f t="shared" si="7"/>
        <v>ปกติ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 ht="18" customHeight="1" x14ac:dyDescent="0.5">
      <c r="A21" s="2"/>
      <c r="B21" s="20" t="s">
        <v>28</v>
      </c>
      <c r="C21" s="43" t="str">
        <f>ฉบับครู!B21</f>
        <v>3/3</v>
      </c>
      <c r="D21" s="74">
        <f>ฉบับนักเรียน!C21</f>
        <v>44731</v>
      </c>
      <c r="E21" s="41" t="str">
        <f>ฉบับนักเรียน!D21</f>
        <v>เด็กชายสหรัฐ  ชมะฤกษ์</v>
      </c>
      <c r="F21" s="25" t="str">
        <f>ฉบับนักเรียน!E21</f>
        <v>ชาย</v>
      </c>
      <c r="G21" s="59">
        <f>(equal1!G21+equal2!G21+equal3!G21)/3</f>
        <v>0</v>
      </c>
      <c r="H21" s="25" t="str">
        <f t="shared" si="0"/>
        <v>ปกติ</v>
      </c>
      <c r="I21" s="25">
        <f>(equal1!I21+equal2!I21+equal3!I21)/3</f>
        <v>0</v>
      </c>
      <c r="J21" s="25" t="str">
        <f t="shared" si="1"/>
        <v>ปกติ</v>
      </c>
      <c r="K21" s="25">
        <f>(equal1!K21+equal2!K21+equal3!K21)/3</f>
        <v>0</v>
      </c>
      <c r="L21" s="25" t="str">
        <f t="shared" si="2"/>
        <v>ปกติ</v>
      </c>
      <c r="M21" s="25">
        <f>(equal1!M21+equal2!M21+equal3!M21)/3</f>
        <v>0</v>
      </c>
      <c r="N21" s="25" t="str">
        <f t="shared" si="3"/>
        <v>ปกติ</v>
      </c>
      <c r="O21" s="25">
        <f>(equal1!O21+equal2!O21+equal3!O21)/3</f>
        <v>0</v>
      </c>
      <c r="P21" s="25" t="str">
        <f t="shared" si="4"/>
        <v>ไม่มีจุดแข็ง</v>
      </c>
      <c r="Q21" s="59">
        <f t="shared" si="5"/>
        <v>0</v>
      </c>
      <c r="R21" s="59">
        <f t="shared" si="6"/>
        <v>0</v>
      </c>
      <c r="S21" s="25" t="str">
        <f t="shared" si="7"/>
        <v>ปกติ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 ht="18" customHeight="1" x14ac:dyDescent="0.5">
      <c r="A22" s="2"/>
      <c r="B22" s="20" t="s">
        <v>29</v>
      </c>
      <c r="C22" s="43" t="str">
        <f>ฉบับครู!B22</f>
        <v>3/3</v>
      </c>
      <c r="D22" s="74">
        <f>ฉบับนักเรียน!C22</f>
        <v>44732</v>
      </c>
      <c r="E22" s="41" t="str">
        <f>ฉบับนักเรียน!D22</f>
        <v>เด็กชายอุดมศักดิ์  สิทธิสรวุฒิ</v>
      </c>
      <c r="F22" s="25" t="str">
        <f>ฉบับนักเรียน!E22</f>
        <v>ชาย</v>
      </c>
      <c r="G22" s="59">
        <f>(equal1!G22+equal2!G22+equal3!G22)/3</f>
        <v>0</v>
      </c>
      <c r="H22" s="25" t="str">
        <f t="shared" si="0"/>
        <v>ปกติ</v>
      </c>
      <c r="I22" s="25">
        <f>(equal1!I22+equal2!I22+equal3!I22)/3</f>
        <v>0</v>
      </c>
      <c r="J22" s="25" t="str">
        <f t="shared" si="1"/>
        <v>ปกติ</v>
      </c>
      <c r="K22" s="25">
        <f>(equal1!K22+equal2!K22+equal3!K22)/3</f>
        <v>0</v>
      </c>
      <c r="L22" s="25" t="str">
        <f t="shared" si="2"/>
        <v>ปกติ</v>
      </c>
      <c r="M22" s="25">
        <f>(equal1!M22+equal2!M22+equal3!M22)/3</f>
        <v>0</v>
      </c>
      <c r="N22" s="25" t="str">
        <f t="shared" si="3"/>
        <v>ปกติ</v>
      </c>
      <c r="O22" s="25">
        <f>(equal1!O22+equal2!O22+equal3!O22)/3</f>
        <v>0</v>
      </c>
      <c r="P22" s="25" t="str">
        <f t="shared" si="4"/>
        <v>ไม่มีจุดแข็ง</v>
      </c>
      <c r="Q22" s="59">
        <f t="shared" si="5"/>
        <v>0</v>
      </c>
      <c r="R22" s="59">
        <f t="shared" si="6"/>
        <v>0</v>
      </c>
      <c r="S22" s="25" t="str">
        <f t="shared" si="7"/>
        <v>ปกติ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 ht="18" customHeight="1" x14ac:dyDescent="0.5">
      <c r="A23" s="2"/>
      <c r="B23" s="20" t="s">
        <v>30</v>
      </c>
      <c r="C23" s="43" t="str">
        <f>ฉบับครู!B23</f>
        <v>3/3</v>
      </c>
      <c r="D23" s="74">
        <f>ฉบับนักเรียน!C23</f>
        <v>46257</v>
      </c>
      <c r="E23" s="41" t="str">
        <f>ฉบับนักเรียน!D23</f>
        <v>เด็กชายสุกพาโชก  ลาดชะดาวง</v>
      </c>
      <c r="F23" s="25" t="str">
        <f>ฉบับนักเรียน!E23</f>
        <v>ชาย</v>
      </c>
      <c r="G23" s="59">
        <f>(equal1!G23+equal2!G23+equal3!G23)/3</f>
        <v>0</v>
      </c>
      <c r="H23" s="25" t="str">
        <f t="shared" si="0"/>
        <v>ปกติ</v>
      </c>
      <c r="I23" s="25">
        <f>(equal1!I23+equal2!I23+equal3!I23)/3</f>
        <v>0</v>
      </c>
      <c r="J23" s="25" t="str">
        <f t="shared" si="1"/>
        <v>ปกติ</v>
      </c>
      <c r="K23" s="25">
        <f>(equal1!K23+equal2!K23+equal3!K23)/3</f>
        <v>0</v>
      </c>
      <c r="L23" s="25" t="str">
        <f t="shared" si="2"/>
        <v>ปกติ</v>
      </c>
      <c r="M23" s="25">
        <f>(equal1!M23+equal2!M23+equal3!M23)/3</f>
        <v>0</v>
      </c>
      <c r="N23" s="25" t="str">
        <f t="shared" si="3"/>
        <v>ปกติ</v>
      </c>
      <c r="O23" s="25">
        <f>(equal1!O23+equal2!O23+equal3!O23)/3</f>
        <v>0</v>
      </c>
      <c r="P23" s="25" t="str">
        <f t="shared" si="4"/>
        <v>ไม่มีจุดแข็ง</v>
      </c>
      <c r="Q23" s="59">
        <f t="shared" si="5"/>
        <v>0</v>
      </c>
      <c r="R23" s="59">
        <f t="shared" si="6"/>
        <v>0</v>
      </c>
      <c r="S23" s="25" t="str">
        <f t="shared" si="7"/>
        <v>ปกติ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 ht="18" customHeight="1" x14ac:dyDescent="0.5">
      <c r="A24" s="2"/>
      <c r="B24" s="20" t="s">
        <v>31</v>
      </c>
      <c r="C24" s="43" t="str">
        <f>ฉบับครู!B24</f>
        <v>3/3</v>
      </c>
      <c r="D24" s="74">
        <f>ฉบับนักเรียน!C24</f>
        <v>44733</v>
      </c>
      <c r="E24" s="41" t="str">
        <f>ฉบับนักเรียน!D24</f>
        <v>เด็กหญิงกัญญ์ณัชชา  มะโนชัย</v>
      </c>
      <c r="F24" s="25" t="str">
        <f>ฉบับนักเรียน!E24</f>
        <v>ชาย</v>
      </c>
      <c r="G24" s="59">
        <f>(equal1!G24+equal2!G24+equal3!G24)/3</f>
        <v>0</v>
      </c>
      <c r="H24" s="25" t="str">
        <f t="shared" si="0"/>
        <v>ปกติ</v>
      </c>
      <c r="I24" s="25">
        <f>(equal1!I24+equal2!I24+equal3!I24)/3</f>
        <v>0</v>
      </c>
      <c r="J24" s="25" t="str">
        <f t="shared" si="1"/>
        <v>ปกติ</v>
      </c>
      <c r="K24" s="25">
        <f>(equal1!K24+equal2!K24+equal3!K24)/3</f>
        <v>0</v>
      </c>
      <c r="L24" s="25" t="str">
        <f t="shared" si="2"/>
        <v>ปกติ</v>
      </c>
      <c r="M24" s="25">
        <f>(equal1!M24+equal2!M24+equal3!M24)/3</f>
        <v>0</v>
      </c>
      <c r="N24" s="25" t="str">
        <f t="shared" si="3"/>
        <v>ปกติ</v>
      </c>
      <c r="O24" s="25">
        <f>(equal1!O24+equal2!O24+equal3!O24)/3</f>
        <v>0</v>
      </c>
      <c r="P24" s="25" t="str">
        <f t="shared" si="4"/>
        <v>ไม่มีจุดแข็ง</v>
      </c>
      <c r="Q24" s="59">
        <f t="shared" si="5"/>
        <v>0</v>
      </c>
      <c r="R24" s="59">
        <f t="shared" si="6"/>
        <v>0</v>
      </c>
      <c r="S24" s="25" t="str">
        <f t="shared" si="7"/>
        <v>ปกติ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 ht="18" customHeight="1" x14ac:dyDescent="0.5">
      <c r="A25" s="2"/>
      <c r="B25" s="20" t="s">
        <v>32</v>
      </c>
      <c r="C25" s="43" t="str">
        <f>ฉบับครู!B25</f>
        <v>3/3</v>
      </c>
      <c r="D25" s="74">
        <f>ฉบับนักเรียน!C25</f>
        <v>44734</v>
      </c>
      <c r="E25" s="41" t="str">
        <f>ฉบับนักเรียน!D25</f>
        <v>เด็กหญิงจิราพัชร  โคตะทัน</v>
      </c>
      <c r="F25" s="25" t="str">
        <f>ฉบับนักเรียน!E25</f>
        <v>หญิง</v>
      </c>
      <c r="G25" s="59">
        <f>(equal1!G25+equal2!G25+equal3!G25)/3</f>
        <v>0</v>
      </c>
      <c r="H25" s="25" t="str">
        <f t="shared" si="0"/>
        <v>ปกติ</v>
      </c>
      <c r="I25" s="25">
        <f>(equal1!I25+equal2!I25+equal3!I25)/3</f>
        <v>0</v>
      </c>
      <c r="J25" s="25" t="str">
        <f t="shared" si="1"/>
        <v>ปกติ</v>
      </c>
      <c r="K25" s="25">
        <f>(equal1!K25+equal2!K25+equal3!K25)/3</f>
        <v>0</v>
      </c>
      <c r="L25" s="25" t="str">
        <f t="shared" si="2"/>
        <v>ปกติ</v>
      </c>
      <c r="M25" s="25">
        <f>(equal1!M25+equal2!M25+equal3!M25)/3</f>
        <v>0</v>
      </c>
      <c r="N25" s="25" t="str">
        <f t="shared" si="3"/>
        <v>ปกติ</v>
      </c>
      <c r="O25" s="25">
        <f>(equal1!O25+equal2!O25+equal3!O25)/3</f>
        <v>0</v>
      </c>
      <c r="P25" s="25" t="str">
        <f t="shared" si="4"/>
        <v>ไม่มีจุดแข็ง</v>
      </c>
      <c r="Q25" s="59">
        <f t="shared" si="5"/>
        <v>0</v>
      </c>
      <c r="R25" s="59">
        <f t="shared" si="6"/>
        <v>0</v>
      </c>
      <c r="S25" s="25" t="str">
        <f t="shared" si="7"/>
        <v>ปกติ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 ht="18" customHeight="1" x14ac:dyDescent="0.5">
      <c r="A26" s="2"/>
      <c r="B26" s="20" t="s">
        <v>33</v>
      </c>
      <c r="C26" s="43" t="str">
        <f>ฉบับครู!B26</f>
        <v>3/3</v>
      </c>
      <c r="D26" s="74">
        <f>ฉบับนักเรียน!C26</f>
        <v>44735</v>
      </c>
      <c r="E26" s="41" t="str">
        <f>ฉบับนักเรียน!D26</f>
        <v>เด็กหญิงชญาดา  บุญตะนัย</v>
      </c>
      <c r="F26" s="25" t="str">
        <f>ฉบับนักเรียน!E26</f>
        <v>หญิง</v>
      </c>
      <c r="G26" s="59">
        <f>(equal1!G26+equal2!G26+equal3!G26)/3</f>
        <v>0</v>
      </c>
      <c r="H26" s="25" t="str">
        <f t="shared" si="0"/>
        <v>ปกติ</v>
      </c>
      <c r="I26" s="25">
        <f>(equal1!I26+equal2!I26+equal3!I26)/3</f>
        <v>0</v>
      </c>
      <c r="J26" s="25" t="str">
        <f t="shared" si="1"/>
        <v>ปกติ</v>
      </c>
      <c r="K26" s="25">
        <f>(equal1!K26+equal2!K26+equal3!K26)/3</f>
        <v>0</v>
      </c>
      <c r="L26" s="25" t="str">
        <f t="shared" si="2"/>
        <v>ปกติ</v>
      </c>
      <c r="M26" s="25">
        <f>(equal1!M26+equal2!M26+equal3!M26)/3</f>
        <v>0</v>
      </c>
      <c r="N26" s="25" t="str">
        <f t="shared" si="3"/>
        <v>ปกติ</v>
      </c>
      <c r="O26" s="25">
        <f>(equal1!O26+equal2!O26+equal3!O26)/3</f>
        <v>0</v>
      </c>
      <c r="P26" s="25" t="str">
        <f t="shared" si="4"/>
        <v>ไม่มีจุดแข็ง</v>
      </c>
      <c r="Q26" s="59">
        <f t="shared" si="5"/>
        <v>0</v>
      </c>
      <c r="R26" s="59">
        <f t="shared" si="6"/>
        <v>0</v>
      </c>
      <c r="S26" s="25" t="str">
        <f t="shared" si="7"/>
        <v>ปกติ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 ht="18" customHeight="1" x14ac:dyDescent="0.5">
      <c r="A27" s="2"/>
      <c r="B27" s="20" t="s">
        <v>34</v>
      </c>
      <c r="C27" s="43" t="str">
        <f>ฉบับครู!B27</f>
        <v>3/3</v>
      </c>
      <c r="D27" s="74">
        <f>ฉบับนักเรียน!C27</f>
        <v>44736</v>
      </c>
      <c r="E27" s="41" t="str">
        <f>ฉบับนักเรียน!D27</f>
        <v>เด็กหญิงณัฏฐณิชชา  พลับจีน</v>
      </c>
      <c r="F27" s="25" t="str">
        <f>ฉบับนักเรียน!E27</f>
        <v>หญิง</v>
      </c>
      <c r="G27" s="59">
        <f>(equal1!G27+equal2!G27+equal3!G27)/3</f>
        <v>0</v>
      </c>
      <c r="H27" s="25" t="str">
        <f t="shared" si="0"/>
        <v>ปกติ</v>
      </c>
      <c r="I27" s="25">
        <f>(equal1!I27+equal2!I27+equal3!I27)/3</f>
        <v>0</v>
      </c>
      <c r="J27" s="25" t="str">
        <f t="shared" si="1"/>
        <v>ปกติ</v>
      </c>
      <c r="K27" s="25">
        <f>(equal1!K27+equal2!K27+equal3!K27)/3</f>
        <v>0</v>
      </c>
      <c r="L27" s="25" t="str">
        <f t="shared" si="2"/>
        <v>ปกติ</v>
      </c>
      <c r="M27" s="25">
        <f>(equal1!M27+equal2!M27+equal3!M27)/3</f>
        <v>0</v>
      </c>
      <c r="N27" s="25" t="str">
        <f t="shared" si="3"/>
        <v>ปกติ</v>
      </c>
      <c r="O27" s="25">
        <f>(equal1!O27+equal2!O27+equal3!O27)/3</f>
        <v>0</v>
      </c>
      <c r="P27" s="25" t="str">
        <f t="shared" si="4"/>
        <v>ไม่มีจุดแข็ง</v>
      </c>
      <c r="Q27" s="59">
        <f t="shared" si="5"/>
        <v>0</v>
      </c>
      <c r="R27" s="59">
        <f t="shared" si="6"/>
        <v>0</v>
      </c>
      <c r="S27" s="25" t="str">
        <f t="shared" si="7"/>
        <v>ปกติ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 ht="18" customHeight="1" x14ac:dyDescent="0.5">
      <c r="A28" s="2"/>
      <c r="B28" s="20" t="s">
        <v>35</v>
      </c>
      <c r="C28" s="43" t="str">
        <f>ฉบับครู!B28</f>
        <v>3/3</v>
      </c>
      <c r="D28" s="74">
        <f>ฉบับนักเรียน!C28</f>
        <v>44737</v>
      </c>
      <c r="E28" s="41" t="str">
        <f>ฉบับนักเรียน!D28</f>
        <v>เด็กหญิงณัฐณิชา  ทองผา</v>
      </c>
      <c r="F28" s="25" t="str">
        <f>ฉบับนักเรียน!E28</f>
        <v>หญิง</v>
      </c>
      <c r="G28" s="59">
        <f>(equal1!G28+equal2!G28+equal3!G28)/3</f>
        <v>0</v>
      </c>
      <c r="H28" s="25" t="str">
        <f t="shared" si="0"/>
        <v>ปกติ</v>
      </c>
      <c r="I28" s="25">
        <f>(equal1!I28+equal2!I28+equal3!I28)/3</f>
        <v>0</v>
      </c>
      <c r="J28" s="25" t="str">
        <f t="shared" si="1"/>
        <v>ปกติ</v>
      </c>
      <c r="K28" s="25">
        <f>(equal1!K28+equal2!K28+equal3!K28)/3</f>
        <v>0</v>
      </c>
      <c r="L28" s="25" t="str">
        <f t="shared" si="2"/>
        <v>ปกติ</v>
      </c>
      <c r="M28" s="25">
        <f>(equal1!M28+equal2!M28+equal3!M28)/3</f>
        <v>0</v>
      </c>
      <c r="N28" s="25" t="str">
        <f t="shared" si="3"/>
        <v>ปกติ</v>
      </c>
      <c r="O28" s="25">
        <f>(equal1!O28+equal2!O28+equal3!O28)/3</f>
        <v>0</v>
      </c>
      <c r="P28" s="25" t="str">
        <f t="shared" si="4"/>
        <v>ไม่มีจุดแข็ง</v>
      </c>
      <c r="Q28" s="59">
        <f t="shared" si="5"/>
        <v>0</v>
      </c>
      <c r="R28" s="59">
        <f t="shared" si="6"/>
        <v>0</v>
      </c>
      <c r="S28" s="25" t="str">
        <f t="shared" si="7"/>
        <v>ปกติ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 ht="18" customHeight="1" x14ac:dyDescent="0.5">
      <c r="A29" s="2"/>
      <c r="B29" s="20" t="s">
        <v>36</v>
      </c>
      <c r="C29" s="43" t="str">
        <f>ฉบับครู!B29</f>
        <v>3/3</v>
      </c>
      <c r="D29" s="74">
        <f>ฉบับนักเรียน!C29</f>
        <v>44738</v>
      </c>
      <c r="E29" s="41" t="str">
        <f>ฉบับนักเรียน!D29</f>
        <v>เด็กหญิงดนิตา  อินทร์หอม</v>
      </c>
      <c r="F29" s="25" t="str">
        <f>ฉบับนักเรียน!E29</f>
        <v>หญิง</v>
      </c>
      <c r="G29" s="59">
        <f>(equal1!G29+equal2!G29+equal3!G29)/3</f>
        <v>0</v>
      </c>
      <c r="H29" s="25" t="str">
        <f t="shared" si="0"/>
        <v>ปกติ</v>
      </c>
      <c r="I29" s="25">
        <f>(equal1!I29+equal2!I29+equal3!I29)/3</f>
        <v>0</v>
      </c>
      <c r="J29" s="25" t="str">
        <f t="shared" si="1"/>
        <v>ปกติ</v>
      </c>
      <c r="K29" s="25">
        <f>(equal1!K29+equal2!K29+equal3!K29)/3</f>
        <v>0</v>
      </c>
      <c r="L29" s="25" t="str">
        <f t="shared" si="2"/>
        <v>ปกติ</v>
      </c>
      <c r="M29" s="25">
        <f>(equal1!M29+equal2!M29+equal3!M29)/3</f>
        <v>0</v>
      </c>
      <c r="N29" s="25" t="str">
        <f t="shared" si="3"/>
        <v>ปกติ</v>
      </c>
      <c r="O29" s="25">
        <f>(equal1!O29+equal2!O29+equal3!O29)/3</f>
        <v>0</v>
      </c>
      <c r="P29" s="25" t="str">
        <f t="shared" si="4"/>
        <v>ไม่มีจุดแข็ง</v>
      </c>
      <c r="Q29" s="59">
        <f t="shared" si="5"/>
        <v>0</v>
      </c>
      <c r="R29" s="59">
        <f t="shared" si="6"/>
        <v>0</v>
      </c>
      <c r="S29" s="25" t="str">
        <f t="shared" si="7"/>
        <v>ปกติ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 ht="18" customHeight="1" x14ac:dyDescent="0.5">
      <c r="A30" s="2"/>
      <c r="B30" s="20" t="s">
        <v>37</v>
      </c>
      <c r="C30" s="43" t="str">
        <f>ฉบับครู!B30</f>
        <v>3/3</v>
      </c>
      <c r="D30" s="74">
        <f>ฉบับนักเรียน!C30</f>
        <v>44739</v>
      </c>
      <c r="E30" s="41" t="str">
        <f>ฉบับนักเรียน!D30</f>
        <v>นางสาวดวงกมล  งามผิว</v>
      </c>
      <c r="F30" s="25" t="str">
        <f>ฉบับนักเรียน!E30</f>
        <v>หญิง</v>
      </c>
      <c r="G30" s="59">
        <f>(equal1!G30+equal2!G30+equal3!G30)/3</f>
        <v>0</v>
      </c>
      <c r="H30" s="25" t="str">
        <f t="shared" si="0"/>
        <v>ปกติ</v>
      </c>
      <c r="I30" s="25">
        <f>(equal1!I30+equal2!I30+equal3!I30)/3</f>
        <v>0</v>
      </c>
      <c r="J30" s="25" t="str">
        <f t="shared" si="1"/>
        <v>ปกติ</v>
      </c>
      <c r="K30" s="25">
        <f>(equal1!K30+equal2!K30+equal3!K30)/3</f>
        <v>0</v>
      </c>
      <c r="L30" s="25" t="str">
        <f t="shared" si="2"/>
        <v>ปกติ</v>
      </c>
      <c r="M30" s="25">
        <f>(equal1!M30+equal2!M30+equal3!M30)/3</f>
        <v>0</v>
      </c>
      <c r="N30" s="25" t="str">
        <f t="shared" si="3"/>
        <v>ปกติ</v>
      </c>
      <c r="O30" s="25">
        <f>(equal1!O30+equal2!O30+equal3!O30)/3</f>
        <v>0</v>
      </c>
      <c r="P30" s="25" t="str">
        <f t="shared" si="4"/>
        <v>ไม่มีจุดแข็ง</v>
      </c>
      <c r="Q30" s="59">
        <f t="shared" si="5"/>
        <v>0</v>
      </c>
      <c r="R30" s="59">
        <f t="shared" si="6"/>
        <v>0</v>
      </c>
      <c r="S30" s="25" t="str">
        <f t="shared" si="7"/>
        <v>ปกติ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 ht="18" customHeight="1" x14ac:dyDescent="0.5">
      <c r="A31" s="2"/>
      <c r="B31" s="20" t="s">
        <v>38</v>
      </c>
      <c r="C31" s="43" t="str">
        <f>ฉบับครู!B31</f>
        <v>3/3</v>
      </c>
      <c r="D31" s="74">
        <f>ฉบับนักเรียน!C31</f>
        <v>44741</v>
      </c>
      <c r="E31" s="41" t="str">
        <f>ฉบับนักเรียน!D31</f>
        <v>เด็กหญิงธารทิพย์  ทับทิมทอง</v>
      </c>
      <c r="F31" s="25" t="str">
        <f>ฉบับนักเรียน!E31</f>
        <v>หญิง</v>
      </c>
      <c r="G31" s="59">
        <f>(equal1!G31+equal2!G31+equal3!G31)/3</f>
        <v>0</v>
      </c>
      <c r="H31" s="25" t="str">
        <f t="shared" si="0"/>
        <v>ปกติ</v>
      </c>
      <c r="I31" s="25">
        <f>(equal1!I31+equal2!I31+equal3!I31)/3</f>
        <v>0</v>
      </c>
      <c r="J31" s="25" t="str">
        <f t="shared" si="1"/>
        <v>ปกติ</v>
      </c>
      <c r="K31" s="25">
        <f>(equal1!K31+equal2!K31+equal3!K31)/3</f>
        <v>0</v>
      </c>
      <c r="L31" s="25" t="str">
        <f t="shared" si="2"/>
        <v>ปกติ</v>
      </c>
      <c r="M31" s="25">
        <f>(equal1!M31+equal2!M31+equal3!M31)/3</f>
        <v>0</v>
      </c>
      <c r="N31" s="25" t="str">
        <f t="shared" si="3"/>
        <v>ปกติ</v>
      </c>
      <c r="O31" s="25">
        <f>(equal1!O31+equal2!O31+equal3!O31)/3</f>
        <v>0</v>
      </c>
      <c r="P31" s="25" t="str">
        <f t="shared" si="4"/>
        <v>ไม่มีจุดแข็ง</v>
      </c>
      <c r="Q31" s="59">
        <f t="shared" si="5"/>
        <v>0</v>
      </c>
      <c r="R31" s="59">
        <f t="shared" si="6"/>
        <v>0</v>
      </c>
      <c r="S31" s="25" t="str">
        <f t="shared" si="7"/>
        <v>ปกติ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 ht="18" customHeight="1" x14ac:dyDescent="0.5">
      <c r="A32" s="2"/>
      <c r="B32" s="20" t="s">
        <v>39</v>
      </c>
      <c r="C32" s="43" t="str">
        <f>ฉบับครู!B32</f>
        <v>3/3</v>
      </c>
      <c r="D32" s="74">
        <f>ฉบับนักเรียน!C32</f>
        <v>44742</v>
      </c>
      <c r="E32" s="41" t="str">
        <f>ฉบับนักเรียน!D32</f>
        <v>เด็กหญิงนลินรัตน์  กลั่นพรหม</v>
      </c>
      <c r="F32" s="25" t="str">
        <f>ฉบับนักเรียน!E32</f>
        <v>หญิง</v>
      </c>
      <c r="G32" s="59">
        <f>(equal1!G32+equal2!G32+equal3!G32)/3</f>
        <v>0</v>
      </c>
      <c r="H32" s="25" t="str">
        <f t="shared" si="0"/>
        <v>ปกติ</v>
      </c>
      <c r="I32" s="25">
        <f>(equal1!I32+equal2!I32+equal3!I32)/3</f>
        <v>0</v>
      </c>
      <c r="J32" s="25" t="str">
        <f t="shared" si="1"/>
        <v>ปกติ</v>
      </c>
      <c r="K32" s="25">
        <f>(equal1!K32+equal2!K32+equal3!K32)/3</f>
        <v>0</v>
      </c>
      <c r="L32" s="25" t="str">
        <f t="shared" si="2"/>
        <v>ปกติ</v>
      </c>
      <c r="M32" s="25">
        <f>(equal1!M32+equal2!M32+equal3!M32)/3</f>
        <v>0</v>
      </c>
      <c r="N32" s="25" t="str">
        <f t="shared" si="3"/>
        <v>ปกติ</v>
      </c>
      <c r="O32" s="25">
        <f>(equal1!O32+equal2!O32+equal3!O32)/3</f>
        <v>0</v>
      </c>
      <c r="P32" s="25" t="str">
        <f t="shared" si="4"/>
        <v>ไม่มีจุดแข็ง</v>
      </c>
      <c r="Q32" s="59">
        <f t="shared" si="5"/>
        <v>0</v>
      </c>
      <c r="R32" s="59">
        <f t="shared" si="6"/>
        <v>0</v>
      </c>
      <c r="S32" s="25" t="str">
        <f t="shared" si="7"/>
        <v>ปกติ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 ht="18" customHeight="1" x14ac:dyDescent="0.5">
      <c r="A33" s="2"/>
      <c r="B33" s="20" t="s">
        <v>40</v>
      </c>
      <c r="C33" s="43" t="str">
        <f>ฉบับครู!B33</f>
        <v>3/3</v>
      </c>
      <c r="D33" s="74">
        <f>ฉบับนักเรียน!C33</f>
        <v>44743</v>
      </c>
      <c r="E33" s="41" t="str">
        <f>ฉบับนักเรียน!D33</f>
        <v>เด็กหญิงบุญยวีร์  วงแสน</v>
      </c>
      <c r="F33" s="25" t="str">
        <f>ฉบับนักเรียน!E33</f>
        <v>หญิง</v>
      </c>
      <c r="G33" s="59">
        <f>(equal1!G33+equal2!G33+equal3!G33)/3</f>
        <v>0</v>
      </c>
      <c r="H33" s="25" t="str">
        <f t="shared" si="0"/>
        <v>ปกติ</v>
      </c>
      <c r="I33" s="25">
        <f>(equal1!I33+equal2!I33+equal3!I33)/3</f>
        <v>0</v>
      </c>
      <c r="J33" s="25" t="str">
        <f t="shared" si="1"/>
        <v>ปกติ</v>
      </c>
      <c r="K33" s="25">
        <f>(equal1!K33+equal2!K33+equal3!K33)/3</f>
        <v>0</v>
      </c>
      <c r="L33" s="25" t="str">
        <f t="shared" si="2"/>
        <v>ปกติ</v>
      </c>
      <c r="M33" s="25">
        <f>(equal1!M33+equal2!M33+equal3!M33)/3</f>
        <v>0</v>
      </c>
      <c r="N33" s="25" t="str">
        <f t="shared" si="3"/>
        <v>ปกติ</v>
      </c>
      <c r="O33" s="25">
        <f>(equal1!O33+equal2!O33+equal3!O33)/3</f>
        <v>0</v>
      </c>
      <c r="P33" s="25" t="str">
        <f t="shared" si="4"/>
        <v>ไม่มีจุดแข็ง</v>
      </c>
      <c r="Q33" s="59">
        <f t="shared" si="5"/>
        <v>0</v>
      </c>
      <c r="R33" s="59">
        <f t="shared" si="6"/>
        <v>0</v>
      </c>
      <c r="S33" s="25" t="str">
        <f t="shared" si="7"/>
        <v>ปกติ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pans="1:31" ht="18" customHeight="1" x14ac:dyDescent="0.5">
      <c r="A34" s="2"/>
      <c r="B34" s="20" t="s">
        <v>41</v>
      </c>
      <c r="C34" s="43" t="str">
        <f>ฉบับครู!B34</f>
        <v>3/3</v>
      </c>
      <c r="D34" s="74">
        <f>ฉบับนักเรียน!C34</f>
        <v>44744</v>
      </c>
      <c r="E34" s="41" t="str">
        <f>ฉบับนักเรียน!D34</f>
        <v>เด็กหญิงพัณณิตา  กิติลิมตระกูล</v>
      </c>
      <c r="F34" s="25" t="str">
        <f>ฉบับนักเรียน!E34</f>
        <v>หญิง</v>
      </c>
      <c r="G34" s="59">
        <f>(equal1!G34+equal2!G34+equal3!G34)/3</f>
        <v>0</v>
      </c>
      <c r="H34" s="25" t="str">
        <f t="shared" si="0"/>
        <v>ปกติ</v>
      </c>
      <c r="I34" s="25">
        <f>(equal1!I34+equal2!I34+equal3!I34)/3</f>
        <v>0</v>
      </c>
      <c r="J34" s="25" t="str">
        <f t="shared" si="1"/>
        <v>ปกติ</v>
      </c>
      <c r="K34" s="25">
        <f>(equal1!K34+equal2!K34+equal3!K34)/3</f>
        <v>0</v>
      </c>
      <c r="L34" s="25" t="str">
        <f t="shared" si="2"/>
        <v>ปกติ</v>
      </c>
      <c r="M34" s="25">
        <f>(equal1!M34+equal2!M34+equal3!M34)/3</f>
        <v>0</v>
      </c>
      <c r="N34" s="25" t="str">
        <f t="shared" si="3"/>
        <v>ปกติ</v>
      </c>
      <c r="O34" s="25">
        <f>(equal1!O34+equal2!O34+equal3!O34)/3</f>
        <v>0</v>
      </c>
      <c r="P34" s="25" t="str">
        <f t="shared" si="4"/>
        <v>ไม่มีจุดแข็ง</v>
      </c>
      <c r="Q34" s="59">
        <f t="shared" si="5"/>
        <v>0</v>
      </c>
      <c r="R34" s="59">
        <f t="shared" si="6"/>
        <v>0</v>
      </c>
      <c r="S34" s="25" t="str">
        <f t="shared" si="7"/>
        <v>ปกติ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</row>
    <row r="35" spans="1:31" ht="18" customHeight="1" x14ac:dyDescent="0.5">
      <c r="A35" s="2"/>
      <c r="B35" s="20" t="s">
        <v>42</v>
      </c>
      <c r="C35" s="43" t="str">
        <f>ฉบับครู!B35</f>
        <v>3/3</v>
      </c>
      <c r="D35" s="74">
        <f>ฉบับนักเรียน!C35</f>
        <v>44745</v>
      </c>
      <c r="E35" s="41" t="str">
        <f>ฉบับนักเรียน!D35</f>
        <v>เด็กหญิงพิชญาภร  มีแสง</v>
      </c>
      <c r="F35" s="25" t="str">
        <f>ฉบับนักเรียน!E35</f>
        <v>หญิง</v>
      </c>
      <c r="G35" s="59">
        <f>(equal1!G35+equal2!G35+equal3!G35)/3</f>
        <v>0</v>
      </c>
      <c r="H35" s="25" t="str">
        <f t="shared" si="0"/>
        <v>ปกติ</v>
      </c>
      <c r="I35" s="25">
        <f>(equal1!I35+equal2!I35+equal3!I35)/3</f>
        <v>0</v>
      </c>
      <c r="J35" s="25" t="str">
        <f t="shared" si="1"/>
        <v>ปกติ</v>
      </c>
      <c r="K35" s="25">
        <f>(equal1!K35+equal2!K35+equal3!K35)/3</f>
        <v>0</v>
      </c>
      <c r="L35" s="25" t="str">
        <f t="shared" si="2"/>
        <v>ปกติ</v>
      </c>
      <c r="M35" s="25">
        <f>(equal1!M35+equal2!M35+equal3!M35)/3</f>
        <v>0</v>
      </c>
      <c r="N35" s="25" t="str">
        <f t="shared" si="3"/>
        <v>ปกติ</v>
      </c>
      <c r="O35" s="25">
        <f>(equal1!O35+equal2!O35+equal3!O35)/3</f>
        <v>0</v>
      </c>
      <c r="P35" s="25" t="str">
        <f t="shared" si="4"/>
        <v>ไม่มีจุดแข็ง</v>
      </c>
      <c r="Q35" s="59">
        <f t="shared" si="5"/>
        <v>0</v>
      </c>
      <c r="R35" s="59">
        <f t="shared" si="6"/>
        <v>0</v>
      </c>
      <c r="S35" s="25" t="str">
        <f t="shared" si="7"/>
        <v>ปกติ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</row>
    <row r="36" spans="1:31" ht="18" customHeight="1" x14ac:dyDescent="0.5">
      <c r="A36" s="2"/>
      <c r="B36" s="20" t="s">
        <v>43</v>
      </c>
      <c r="C36" s="43" t="str">
        <f>ฉบับครู!B36</f>
        <v>3/3</v>
      </c>
      <c r="D36" s="74">
        <f>ฉบับนักเรียน!C36</f>
        <v>44746</v>
      </c>
      <c r="E36" s="41" t="str">
        <f>ฉบับนักเรียน!D36</f>
        <v>เด็กหญิงพิมญดา  สียางนอก</v>
      </c>
      <c r="F36" s="25" t="str">
        <f>ฉบับนักเรียน!E36</f>
        <v>หญิง</v>
      </c>
      <c r="G36" s="59">
        <f>(equal1!G36+equal2!G36+equal3!G36)/3</f>
        <v>0</v>
      </c>
      <c r="H36" s="25" t="str">
        <f t="shared" si="0"/>
        <v>ปกติ</v>
      </c>
      <c r="I36" s="25">
        <f>(equal1!I36+equal2!I36+equal3!I36)/3</f>
        <v>0</v>
      </c>
      <c r="J36" s="25" t="str">
        <f t="shared" si="1"/>
        <v>ปกติ</v>
      </c>
      <c r="K36" s="25">
        <f>(equal1!K36+equal2!K36+equal3!K36)/3</f>
        <v>0</v>
      </c>
      <c r="L36" s="25" t="str">
        <f t="shared" si="2"/>
        <v>ปกติ</v>
      </c>
      <c r="M36" s="25">
        <f>(equal1!M36+equal2!M36+equal3!M36)/3</f>
        <v>0</v>
      </c>
      <c r="N36" s="25" t="str">
        <f t="shared" si="3"/>
        <v>ปกติ</v>
      </c>
      <c r="O36" s="25">
        <f>(equal1!O36+equal2!O36+equal3!O36)/3</f>
        <v>0</v>
      </c>
      <c r="P36" s="25" t="str">
        <f t="shared" si="4"/>
        <v>ไม่มีจุดแข็ง</v>
      </c>
      <c r="Q36" s="59">
        <f t="shared" si="5"/>
        <v>0</v>
      </c>
      <c r="R36" s="59">
        <f t="shared" si="6"/>
        <v>0</v>
      </c>
      <c r="S36" s="25" t="str">
        <f t="shared" si="7"/>
        <v>ปกติ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</row>
    <row r="37" spans="1:31" ht="18" customHeight="1" x14ac:dyDescent="0.5">
      <c r="A37" s="2"/>
      <c r="B37" s="20" t="s">
        <v>44</v>
      </c>
      <c r="C37" s="43" t="str">
        <f>ฉบับครู!B37</f>
        <v>3/3</v>
      </c>
      <c r="D37" s="74">
        <f>ฉบับนักเรียน!C37</f>
        <v>44747</v>
      </c>
      <c r="E37" s="41" t="str">
        <f>ฉบับนักเรียน!D37</f>
        <v>เด็กหญิงพิมพ์ชนก  ผลกิจ</v>
      </c>
      <c r="F37" s="25" t="str">
        <f>ฉบับนักเรียน!E37</f>
        <v>หญิง</v>
      </c>
      <c r="G37" s="59">
        <f>(equal1!G37+equal2!G37+equal3!G37)/3</f>
        <v>0</v>
      </c>
      <c r="H37" s="25" t="str">
        <f t="shared" si="0"/>
        <v>ปกติ</v>
      </c>
      <c r="I37" s="25">
        <f>(equal1!I37+equal2!I37+equal3!I37)/3</f>
        <v>0</v>
      </c>
      <c r="J37" s="25" t="str">
        <f t="shared" si="1"/>
        <v>ปกติ</v>
      </c>
      <c r="K37" s="25">
        <f>(equal1!K37+equal2!K37+equal3!K37)/3</f>
        <v>0</v>
      </c>
      <c r="L37" s="25" t="str">
        <f t="shared" si="2"/>
        <v>ปกติ</v>
      </c>
      <c r="M37" s="25">
        <f>(equal1!M37+equal2!M37+equal3!M37)/3</f>
        <v>0</v>
      </c>
      <c r="N37" s="25" t="str">
        <f t="shared" si="3"/>
        <v>ปกติ</v>
      </c>
      <c r="O37" s="25">
        <f>(equal1!O37+equal2!O37+equal3!O37)/3</f>
        <v>0</v>
      </c>
      <c r="P37" s="25" t="str">
        <f t="shared" si="4"/>
        <v>ไม่มีจุดแข็ง</v>
      </c>
      <c r="Q37" s="59">
        <f t="shared" si="5"/>
        <v>0</v>
      </c>
      <c r="R37" s="59">
        <f t="shared" si="6"/>
        <v>0</v>
      </c>
      <c r="S37" s="25" t="str">
        <f t="shared" si="7"/>
        <v>ปกติ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</row>
    <row r="38" spans="1:31" ht="18" customHeight="1" x14ac:dyDescent="0.5">
      <c r="A38" s="2"/>
      <c r="B38" s="20" t="s">
        <v>45</v>
      </c>
      <c r="C38" s="43" t="str">
        <f>ฉบับครู!B38</f>
        <v>3/3</v>
      </c>
      <c r="D38" s="74">
        <f>ฉบับนักเรียน!C38</f>
        <v>44748</v>
      </c>
      <c r="E38" s="41" t="str">
        <f>ฉบับนักเรียน!D38</f>
        <v>เด็กหญิงพุ่มวารินทร์  ประกอบแก้ว</v>
      </c>
      <c r="F38" s="25" t="str">
        <f>ฉบับนักเรียน!E38</f>
        <v>หญิง</v>
      </c>
      <c r="G38" s="59">
        <f>(equal1!G38+equal2!G38+equal3!G38)/3</f>
        <v>0</v>
      </c>
      <c r="H38" s="25" t="str">
        <f t="shared" si="0"/>
        <v>ปกติ</v>
      </c>
      <c r="I38" s="25">
        <f>(equal1!I38+equal2!I38+equal3!I38)/3</f>
        <v>0</v>
      </c>
      <c r="J38" s="25" t="str">
        <f t="shared" si="1"/>
        <v>ปกติ</v>
      </c>
      <c r="K38" s="25">
        <f>(equal1!K38+equal2!K38+equal3!K38)/3</f>
        <v>0</v>
      </c>
      <c r="L38" s="25" t="str">
        <f t="shared" si="2"/>
        <v>ปกติ</v>
      </c>
      <c r="M38" s="25">
        <f>(equal1!M38+equal2!M38+equal3!M38)/3</f>
        <v>0</v>
      </c>
      <c r="N38" s="25" t="str">
        <f t="shared" si="3"/>
        <v>ปกติ</v>
      </c>
      <c r="O38" s="25">
        <f>(equal1!O38+equal2!O38+equal3!O38)/3</f>
        <v>0</v>
      </c>
      <c r="P38" s="25" t="str">
        <f t="shared" si="4"/>
        <v>ไม่มีจุดแข็ง</v>
      </c>
      <c r="Q38" s="59">
        <f t="shared" si="5"/>
        <v>0</v>
      </c>
      <c r="R38" s="59">
        <f t="shared" si="6"/>
        <v>0</v>
      </c>
      <c r="S38" s="25" t="str">
        <f t="shared" si="7"/>
        <v>ปกติ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1:31" ht="18" customHeight="1" x14ac:dyDescent="0.5">
      <c r="A39" s="2"/>
      <c r="B39" s="20" t="s">
        <v>46</v>
      </c>
      <c r="C39" s="43" t="str">
        <f>ฉบับครู!B39</f>
        <v>3/3</v>
      </c>
      <c r="D39" s="74">
        <f>ฉบับนักเรียน!C39</f>
        <v>44750</v>
      </c>
      <c r="E39" s="41" t="str">
        <f>ฉบับนักเรียน!D39</f>
        <v>เด็กหญิงไพรินทร์  อิ่มอารีย์</v>
      </c>
      <c r="F39" s="25" t="str">
        <f>ฉบับนักเรียน!E39</f>
        <v>หญิง</v>
      </c>
      <c r="G39" s="59">
        <f>(equal1!G39+equal2!G39+equal3!G39)/3</f>
        <v>0</v>
      </c>
      <c r="H39" s="25" t="str">
        <f t="shared" si="0"/>
        <v>ปกติ</v>
      </c>
      <c r="I39" s="25">
        <f>(equal1!I39+equal2!I39+equal3!I39)/3</f>
        <v>0</v>
      </c>
      <c r="J39" s="25" t="str">
        <f t="shared" si="1"/>
        <v>ปกติ</v>
      </c>
      <c r="K39" s="25">
        <f>(equal1!K39+equal2!K39+equal3!K39)/3</f>
        <v>0</v>
      </c>
      <c r="L39" s="25" t="str">
        <f t="shared" si="2"/>
        <v>ปกติ</v>
      </c>
      <c r="M39" s="25">
        <f>(equal1!M39+equal2!M39+equal3!M39)/3</f>
        <v>0</v>
      </c>
      <c r="N39" s="25" t="str">
        <f t="shared" si="3"/>
        <v>ปกติ</v>
      </c>
      <c r="O39" s="25">
        <f>(equal1!O39+equal2!O39+equal3!O39)/3</f>
        <v>0</v>
      </c>
      <c r="P39" s="25" t="str">
        <f t="shared" si="4"/>
        <v>ไม่มีจุดแข็ง</v>
      </c>
      <c r="Q39" s="59">
        <f t="shared" si="5"/>
        <v>0</v>
      </c>
      <c r="R39" s="59">
        <f t="shared" si="6"/>
        <v>0</v>
      </c>
      <c r="S39" s="25" t="str">
        <f t="shared" si="7"/>
        <v>ปกติ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</row>
    <row r="40" spans="1:31" ht="18" customHeight="1" x14ac:dyDescent="0.5">
      <c r="A40" s="2"/>
      <c r="B40" s="20" t="s">
        <v>47</v>
      </c>
      <c r="C40" s="43" t="str">
        <f>ฉบับครู!B40</f>
        <v>3/3</v>
      </c>
      <c r="D40" s="74">
        <f>ฉบับนักเรียน!C40</f>
        <v>44751</v>
      </c>
      <c r="E40" s="41" t="str">
        <f>ฉบับนักเรียน!D40</f>
        <v>นางสาวภัคจิรา  แสงอรุณ</v>
      </c>
      <c r="F40" s="25" t="str">
        <f>ฉบับนักเรียน!E40</f>
        <v>หญิง</v>
      </c>
      <c r="G40" s="59">
        <f>(equal1!G40+equal2!G40+equal3!G40)/3</f>
        <v>0</v>
      </c>
      <c r="H40" s="25" t="str">
        <f t="shared" si="0"/>
        <v>ปกติ</v>
      </c>
      <c r="I40" s="25">
        <f>(equal1!I40+equal2!I40+equal3!I40)/3</f>
        <v>0</v>
      </c>
      <c r="J40" s="25" t="str">
        <f t="shared" si="1"/>
        <v>ปกติ</v>
      </c>
      <c r="K40" s="25">
        <f>(equal1!K40+equal2!K40+equal3!K40)/3</f>
        <v>0</v>
      </c>
      <c r="L40" s="25" t="str">
        <f t="shared" si="2"/>
        <v>ปกติ</v>
      </c>
      <c r="M40" s="25">
        <f>(equal1!M40+equal2!M40+equal3!M40)/3</f>
        <v>0</v>
      </c>
      <c r="N40" s="25" t="str">
        <f t="shared" si="3"/>
        <v>ปกติ</v>
      </c>
      <c r="O40" s="25">
        <f>(equal1!O40+equal2!O40+equal3!O40)/3</f>
        <v>0</v>
      </c>
      <c r="P40" s="25" t="str">
        <f t="shared" si="4"/>
        <v>ไม่มีจุดแข็ง</v>
      </c>
      <c r="Q40" s="59">
        <f t="shared" si="5"/>
        <v>0</v>
      </c>
      <c r="R40" s="59">
        <f t="shared" si="6"/>
        <v>0</v>
      </c>
      <c r="S40" s="25" t="str">
        <f t="shared" si="7"/>
        <v>ปกติ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</row>
    <row r="41" spans="1:31" ht="18" customHeight="1" x14ac:dyDescent="0.5">
      <c r="A41" s="2"/>
      <c r="B41" s="20" t="s">
        <v>48</v>
      </c>
      <c r="C41" s="43" t="str">
        <f>ฉบับครู!B41</f>
        <v>3/3</v>
      </c>
      <c r="D41" s="74">
        <f>ฉบับนักเรียน!C41</f>
        <v>44752</v>
      </c>
      <c r="E41" s="41" t="str">
        <f>ฉบับนักเรียน!D41</f>
        <v>เด็กหญิงภัทรพร  โพธิ์อุดม</v>
      </c>
      <c r="F41" s="25" t="str">
        <f>ฉบับนักเรียน!E41</f>
        <v>หญิง</v>
      </c>
      <c r="G41" s="59">
        <f>(equal1!G41+equal2!G41+equal3!G41)/3</f>
        <v>0</v>
      </c>
      <c r="H41" s="25" t="str">
        <f t="shared" si="0"/>
        <v>ปกติ</v>
      </c>
      <c r="I41" s="25">
        <f>(equal1!I41+equal2!I41+equal3!I41)/3</f>
        <v>0</v>
      </c>
      <c r="J41" s="25" t="str">
        <f t="shared" si="1"/>
        <v>ปกติ</v>
      </c>
      <c r="K41" s="25">
        <f>(equal1!K41+equal2!K41+equal3!K41)/3</f>
        <v>0</v>
      </c>
      <c r="L41" s="25" t="str">
        <f t="shared" si="2"/>
        <v>ปกติ</v>
      </c>
      <c r="M41" s="25">
        <f>(equal1!M41+equal2!M41+equal3!M41)/3</f>
        <v>0</v>
      </c>
      <c r="N41" s="25" t="str">
        <f t="shared" si="3"/>
        <v>ปกติ</v>
      </c>
      <c r="O41" s="25">
        <f>(equal1!O41+equal2!O41+equal3!O41)/3</f>
        <v>0</v>
      </c>
      <c r="P41" s="25" t="str">
        <f t="shared" si="4"/>
        <v>ไม่มีจุดแข็ง</v>
      </c>
      <c r="Q41" s="59">
        <f t="shared" si="5"/>
        <v>0</v>
      </c>
      <c r="R41" s="59">
        <f t="shared" si="6"/>
        <v>0</v>
      </c>
      <c r="S41" s="25" t="str">
        <f t="shared" si="7"/>
        <v>ปกติ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</row>
    <row r="42" spans="1:31" ht="18" customHeight="1" x14ac:dyDescent="0.5">
      <c r="A42" s="2"/>
      <c r="B42" s="20" t="s">
        <v>49</v>
      </c>
      <c r="C42" s="43" t="str">
        <f>ฉบับครู!B42</f>
        <v>3/3</v>
      </c>
      <c r="D42" s="74">
        <f>ฉบับนักเรียน!C42</f>
        <v>44753</v>
      </c>
      <c r="E42" s="41" t="str">
        <f>ฉบับนักเรียน!D42</f>
        <v>เด็กหญิงภัทรวรินทร์  บุญราศรี</v>
      </c>
      <c r="F42" s="25" t="str">
        <f>ฉบับนักเรียน!E42</f>
        <v>หญิง</v>
      </c>
      <c r="G42" s="59">
        <f>(equal1!G42+equal2!G42+equal3!G42)/3</f>
        <v>0</v>
      </c>
      <c r="H42" s="25" t="str">
        <f t="shared" si="0"/>
        <v>ปกติ</v>
      </c>
      <c r="I42" s="25">
        <f>(equal1!I42+equal2!I42+equal3!I42)/3</f>
        <v>0</v>
      </c>
      <c r="J42" s="25" t="str">
        <f t="shared" si="1"/>
        <v>ปกติ</v>
      </c>
      <c r="K42" s="25">
        <f>(equal1!K42+equal2!K42+equal3!K42)/3</f>
        <v>0</v>
      </c>
      <c r="L42" s="25" t="str">
        <f t="shared" si="2"/>
        <v>ปกติ</v>
      </c>
      <c r="M42" s="25">
        <f>(equal1!M42+equal2!M42+equal3!M42)/3</f>
        <v>0</v>
      </c>
      <c r="N42" s="25" t="str">
        <f t="shared" si="3"/>
        <v>ปกติ</v>
      </c>
      <c r="O42" s="25">
        <f>(equal1!O42+equal2!O42+equal3!O42)/3</f>
        <v>0</v>
      </c>
      <c r="P42" s="25" t="str">
        <f t="shared" si="4"/>
        <v>ไม่มีจุดแข็ง</v>
      </c>
      <c r="Q42" s="59">
        <f t="shared" si="5"/>
        <v>0</v>
      </c>
      <c r="R42" s="59">
        <f t="shared" si="6"/>
        <v>0</v>
      </c>
      <c r="S42" s="25" t="str">
        <f t="shared" si="7"/>
        <v>ปกติ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</row>
    <row r="43" spans="1:31" ht="18" customHeight="1" x14ac:dyDescent="0.5">
      <c r="A43" s="2"/>
      <c r="B43" s="20" t="s">
        <v>50</v>
      </c>
      <c r="C43" s="43" t="str">
        <f>ฉบับครู!B43</f>
        <v>3/3</v>
      </c>
      <c r="D43" s="74">
        <f>ฉบับนักเรียน!C43</f>
        <v>44754</v>
      </c>
      <c r="E43" s="41" t="str">
        <f>ฉบับนักเรียน!D43</f>
        <v>เด็กหญิงภัทรานิษฐ์  ศรีมงคล</v>
      </c>
      <c r="F43" s="25" t="str">
        <f>ฉบับนักเรียน!E43</f>
        <v>หญิง</v>
      </c>
      <c r="G43" s="59">
        <f>(equal1!G43+equal2!G43+equal3!G43)/3</f>
        <v>0</v>
      </c>
      <c r="H43" s="25" t="str">
        <f t="shared" si="0"/>
        <v>ปกติ</v>
      </c>
      <c r="I43" s="25">
        <f>(equal1!I43+equal2!I43+equal3!I43)/3</f>
        <v>0</v>
      </c>
      <c r="J43" s="25" t="str">
        <f t="shared" si="1"/>
        <v>ปกติ</v>
      </c>
      <c r="K43" s="25">
        <f>(equal1!K43+equal2!K43+equal3!K43)/3</f>
        <v>0</v>
      </c>
      <c r="L43" s="25" t="str">
        <f t="shared" si="2"/>
        <v>ปกติ</v>
      </c>
      <c r="M43" s="25">
        <f>(equal1!M43+equal2!M43+equal3!M43)/3</f>
        <v>0</v>
      </c>
      <c r="N43" s="25" t="str">
        <f t="shared" si="3"/>
        <v>ปกติ</v>
      </c>
      <c r="O43" s="25">
        <f>(equal1!O43+equal2!O43+equal3!O43)/3</f>
        <v>0</v>
      </c>
      <c r="P43" s="25" t="str">
        <f t="shared" si="4"/>
        <v>ไม่มีจุดแข็ง</v>
      </c>
      <c r="Q43" s="59">
        <f t="shared" si="5"/>
        <v>0</v>
      </c>
      <c r="R43" s="59">
        <f t="shared" si="6"/>
        <v>0</v>
      </c>
      <c r="S43" s="25" t="str">
        <f t="shared" si="7"/>
        <v>ปกติ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</row>
    <row r="44" spans="1:31" ht="18" customHeight="1" x14ac:dyDescent="0.5">
      <c r="A44" s="2"/>
      <c r="B44" s="20" t="s">
        <v>51</v>
      </c>
      <c r="C44" s="43" t="str">
        <f>ฉบับครู!B44</f>
        <v>3/3</v>
      </c>
      <c r="D44" s="74">
        <f>ฉบับนักเรียน!C44</f>
        <v>44755</v>
      </c>
      <c r="E44" s="41" t="str">
        <f>ฉบับนักเรียน!D44</f>
        <v>เด็กหญิงรวิสรา  ยืนยงกุล</v>
      </c>
      <c r="F44" s="25" t="str">
        <f>ฉบับนักเรียน!E44</f>
        <v>หญิง</v>
      </c>
      <c r="G44" s="59">
        <f>(equal1!G44+equal2!G44+equal3!G44)/3</f>
        <v>0</v>
      </c>
      <c r="H44" s="25" t="str">
        <f t="shared" si="0"/>
        <v>ปกติ</v>
      </c>
      <c r="I44" s="25">
        <f>(equal1!I44+equal2!I44+equal3!I44)/3</f>
        <v>0</v>
      </c>
      <c r="J44" s="25" t="str">
        <f t="shared" si="1"/>
        <v>ปกติ</v>
      </c>
      <c r="K44" s="25">
        <f>(equal1!K44+equal2!K44+equal3!K44)/3</f>
        <v>0</v>
      </c>
      <c r="L44" s="25" t="str">
        <f t="shared" si="2"/>
        <v>ปกติ</v>
      </c>
      <c r="M44" s="25">
        <f>(equal1!M44+equal2!M44+equal3!M44)/3</f>
        <v>0</v>
      </c>
      <c r="N44" s="25" t="str">
        <f t="shared" si="3"/>
        <v>ปกติ</v>
      </c>
      <c r="O44" s="25">
        <f>(equal1!O44+equal2!O44+equal3!O44)/3</f>
        <v>0</v>
      </c>
      <c r="P44" s="25" t="str">
        <f t="shared" si="4"/>
        <v>ไม่มีจุดแข็ง</v>
      </c>
      <c r="Q44" s="59">
        <f t="shared" si="5"/>
        <v>0</v>
      </c>
      <c r="R44" s="59">
        <f t="shared" si="6"/>
        <v>0</v>
      </c>
      <c r="S44" s="25" t="str">
        <f t="shared" si="7"/>
        <v>ปกติ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</row>
    <row r="45" spans="1:31" ht="15.75" customHeight="1" x14ac:dyDescent="0.5">
      <c r="A45" s="2"/>
      <c r="B45" s="20" t="s">
        <v>52</v>
      </c>
      <c r="C45" s="43" t="str">
        <f>ฉบับครู!B45</f>
        <v>3/3</v>
      </c>
      <c r="D45" s="74">
        <f>ฉบับนักเรียน!C45</f>
        <v>44756</v>
      </c>
      <c r="E45" s="41" t="str">
        <f>ฉบับนักเรียน!D45</f>
        <v>เด็กหญิงศุภมาส  กิตติวรรธนะ</v>
      </c>
      <c r="F45" s="25" t="str">
        <f>ฉบับนักเรียน!E45</f>
        <v>หญิง</v>
      </c>
      <c r="G45" s="59">
        <f>(equal1!G45+equal2!G45+equal3!G45)/3</f>
        <v>0</v>
      </c>
      <c r="H45" s="25" t="str">
        <f t="shared" ref="H45:H46" si="8">IF(G45&lt;5,"ปกติ",IF(G45&lt;6,"เสี่ยง","มีปัญหา"))</f>
        <v>ปกติ</v>
      </c>
      <c r="I45" s="25">
        <f>(equal1!I45+equal2!I45+equal3!I45)/3</f>
        <v>0</v>
      </c>
      <c r="J45" s="25" t="str">
        <f t="shared" ref="J45:J46" si="9">IF(I45&lt;4,"ปกติ",IF(I45&lt;5,"เสี่ยง","มีปัญหา"))</f>
        <v>ปกติ</v>
      </c>
      <c r="K45" s="25">
        <f>(equal1!K45+equal2!K45+equal3!K45)/3</f>
        <v>0</v>
      </c>
      <c r="L45" s="25" t="str">
        <f t="shared" ref="L45:L46" si="10">IF(K45&lt;6,"ปกติ",IF(K45&lt;7,"เสี่ยง","มีปัญหา"))</f>
        <v>ปกติ</v>
      </c>
      <c r="M45" s="25">
        <f>(equal1!M45+equal2!M45+equal3!M45)/3</f>
        <v>0</v>
      </c>
      <c r="N45" s="25" t="str">
        <f t="shared" ref="N45:N46" si="11">IF(M45&lt;5,"ปกติ",IF(M45&lt;6,"เสี่ยง","มีปัญหา"))</f>
        <v>ปกติ</v>
      </c>
      <c r="O45" s="25">
        <f>(equal1!O45+equal2!O45+equal3!O45)/3</f>
        <v>0</v>
      </c>
      <c r="P45" s="25" t="str">
        <f t="shared" ref="P45:P46" si="12">IF(O45&gt;4,"มีจุดแข็ง","ไม่มีจุดแข็ง")</f>
        <v>ไม่มีจุดแข็ง</v>
      </c>
      <c r="Q45" s="59">
        <f t="shared" ref="Q45:Q46" si="13">G45+I45+K45+M45</f>
        <v>0</v>
      </c>
      <c r="R45" s="59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5.75" customHeight="1" x14ac:dyDescent="0.5">
      <c r="A46" s="2"/>
      <c r="B46" s="20" t="s">
        <v>53</v>
      </c>
      <c r="C46" s="43" t="str">
        <f>ฉบับครู!B46</f>
        <v>3/3</v>
      </c>
      <c r="D46" s="74">
        <f>ฉบับนักเรียน!C46</f>
        <v>44757</v>
      </c>
      <c r="E46" s="41" t="str">
        <f>ฉบับนักเรียน!D46</f>
        <v>เด็กหญิงอภิชญา  อินทโชติ</v>
      </c>
      <c r="F46" s="25" t="str">
        <f>ฉบับนักเรียน!E46</f>
        <v>หญิง</v>
      </c>
      <c r="G46" s="59">
        <f>(equal1!G46+equal2!G46+equal3!G46)/3</f>
        <v>0</v>
      </c>
      <c r="H46" s="25" t="str">
        <f t="shared" si="8"/>
        <v>ปกติ</v>
      </c>
      <c r="I46" s="25">
        <f>(equal1!I46+equal2!I46+equal3!I46)/3</f>
        <v>0</v>
      </c>
      <c r="J46" s="25" t="str">
        <f t="shared" si="9"/>
        <v>ปกติ</v>
      </c>
      <c r="K46" s="25">
        <f>(equal1!K46+equal2!K46+equal3!K46)/3</f>
        <v>0</v>
      </c>
      <c r="L46" s="25" t="str">
        <f t="shared" si="10"/>
        <v>ปกติ</v>
      </c>
      <c r="M46" s="25">
        <f>(equal1!M46+equal2!M46+equal3!M46)/3</f>
        <v>0</v>
      </c>
      <c r="N46" s="25" t="str">
        <f t="shared" si="11"/>
        <v>ปกติ</v>
      </c>
      <c r="O46" s="25">
        <f>(equal1!O46+equal2!O46+equal3!O46)/3</f>
        <v>0</v>
      </c>
      <c r="P46" s="25" t="str">
        <f t="shared" si="12"/>
        <v>ไม่มีจุดแข็ง</v>
      </c>
      <c r="Q46" s="59">
        <f t="shared" si="13"/>
        <v>0</v>
      </c>
      <c r="R46" s="59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s="45" customFormat="1" ht="15.75" customHeight="1" x14ac:dyDescent="0.6">
      <c r="A47" s="39"/>
      <c r="B47" s="61"/>
      <c r="C47" s="69"/>
      <c r="D47" s="44"/>
      <c r="E47" s="52"/>
      <c r="F47" s="53"/>
      <c r="G47" s="70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s="45" customFormat="1" ht="15.75" customHeight="1" x14ac:dyDescent="0.6">
      <c r="A48" s="39"/>
      <c r="B48" s="61"/>
      <c r="C48" s="69"/>
      <c r="D48" s="44"/>
      <c r="E48" s="52"/>
      <c r="F48" s="53"/>
      <c r="G48" s="70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s="45" customFormat="1" ht="15.75" customHeight="1" x14ac:dyDescent="0.6">
      <c r="A49" s="39"/>
      <c r="B49" s="61"/>
      <c r="C49" s="69"/>
      <c r="D49" s="44"/>
      <c r="E49" s="52"/>
      <c r="F49" s="53"/>
      <c r="G49" s="70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s="45" customFormat="1" ht="15.75" customHeight="1" x14ac:dyDescent="0.6">
      <c r="A50" s="39"/>
      <c r="B50" s="71"/>
      <c r="C50" s="72"/>
      <c r="D50" s="73"/>
      <c r="E50" s="52"/>
      <c r="F50" s="53"/>
      <c r="G50" s="70"/>
      <c r="H50" s="53"/>
      <c r="I50" s="53"/>
      <c r="J50" s="53"/>
      <c r="K50" s="53"/>
      <c r="L50" s="53"/>
      <c r="M50" s="53"/>
      <c r="N50" s="53"/>
      <c r="O50" s="53"/>
      <c r="P50" s="71"/>
      <c r="Q50" s="53"/>
      <c r="R50" s="53"/>
      <c r="S50" s="53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s="45" customFormat="1" ht="15.75" customHeight="1" x14ac:dyDescent="0.6">
      <c r="A51" s="39"/>
      <c r="B51" s="71"/>
      <c r="C51" s="72"/>
      <c r="D51" s="44" t="str">
        <f>report1!D56</f>
        <v>(ลงชื่อ)</v>
      </c>
      <c r="E51" s="52"/>
      <c r="F51" s="53"/>
      <c r="G51" s="70"/>
      <c r="H51" s="53"/>
      <c r="I51" s="53"/>
      <c r="J51" s="53"/>
      <c r="K51" s="53"/>
      <c r="L51" s="53" t="str">
        <f>report1!L56</f>
        <v xml:space="preserve">                 (ลงชื่อ)</v>
      </c>
      <c r="M51" s="53"/>
      <c r="N51" s="53"/>
      <c r="O51" s="53"/>
      <c r="P51" s="53"/>
      <c r="Q51" s="53"/>
      <c r="R51" s="53"/>
      <c r="S51" s="53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s="45" customFormat="1" ht="15.75" customHeight="1" x14ac:dyDescent="0.6">
      <c r="A52" s="39"/>
      <c r="B52" s="71"/>
      <c r="C52" s="72"/>
      <c r="D52" s="44"/>
      <c r="E52" s="53" t="str">
        <f>report1!E57</f>
        <v>นายอัครวัฒน์ คุ้มดี</v>
      </c>
      <c r="F52" s="53"/>
      <c r="G52" s="70"/>
      <c r="H52" s="53"/>
      <c r="I52" s="53"/>
      <c r="J52" s="53"/>
      <c r="K52" s="53"/>
      <c r="L52" s="53"/>
      <c r="M52" s="53"/>
      <c r="N52" s="85" t="str">
        <f>report1!N57</f>
        <v>นางสาวเมธาพร มีใย</v>
      </c>
      <c r="O52" s="84"/>
      <c r="P52" s="84"/>
      <c r="Q52" s="53"/>
      <c r="R52" s="53"/>
      <c r="S52" s="53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s="45" customFormat="1" ht="15.75" customHeight="1" x14ac:dyDescent="0.6">
      <c r="A53" s="39"/>
      <c r="B53" s="71"/>
      <c r="C53" s="72"/>
      <c r="D53" s="44"/>
      <c r="E53" s="53" t="str">
        <f>report1!E58</f>
        <v xml:space="preserve">      ครูที่ปรึกษา</v>
      </c>
      <c r="F53" s="53"/>
      <c r="G53" s="70"/>
      <c r="H53" s="53"/>
      <c r="I53" s="53"/>
      <c r="J53" s="53"/>
      <c r="K53" s="53"/>
      <c r="L53" s="53"/>
      <c r="M53" s="53"/>
      <c r="N53" s="85" t="str">
        <f>report1!N58</f>
        <v>ครูที่ปรึกษา</v>
      </c>
      <c r="O53" s="84"/>
      <c r="P53" s="84"/>
      <c r="Q53" s="53"/>
      <c r="R53" s="53"/>
      <c r="S53" s="53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s="45" customFormat="1" ht="15.75" customHeight="1" x14ac:dyDescent="0.6">
      <c r="A54" s="39"/>
      <c r="B54" s="71"/>
      <c r="C54" s="72"/>
      <c r="D54" s="73"/>
      <c r="E54" s="52"/>
      <c r="F54" s="53"/>
      <c r="G54" s="70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.75" customHeight="1" x14ac:dyDescent="0.5">
      <c r="A55" s="2"/>
      <c r="B55" s="7"/>
      <c r="C55" s="8"/>
      <c r="D55" s="10"/>
      <c r="E55" s="11"/>
      <c r="F55" s="9"/>
      <c r="G55" s="12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5.75" customHeight="1" x14ac:dyDescent="0.5">
      <c r="A56" s="2"/>
      <c r="B56" s="7"/>
      <c r="C56" s="8"/>
      <c r="D56" s="10"/>
      <c r="E56" s="11"/>
      <c r="F56" s="9"/>
      <c r="G56" s="12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5.75" customHeight="1" x14ac:dyDescent="0.5">
      <c r="A57" s="2"/>
      <c r="B57" s="7"/>
      <c r="C57" s="8"/>
      <c r="D57" s="10"/>
      <c r="E57" s="11"/>
      <c r="F57" s="9"/>
      <c r="G57" s="12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5.75" customHeight="1" x14ac:dyDescent="0.5">
      <c r="A58" s="2"/>
      <c r="B58" s="7"/>
      <c r="C58" s="8"/>
      <c r="D58" s="10"/>
      <c r="E58" s="11"/>
      <c r="F58" s="9"/>
      <c r="G58" s="12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5.75" customHeight="1" x14ac:dyDescent="0.5">
      <c r="A59" s="2"/>
      <c r="B59" s="7"/>
      <c r="C59" s="8"/>
      <c r="D59" s="10"/>
      <c r="E59" s="11"/>
      <c r="F59" s="9"/>
      <c r="G59" s="12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5.75" customHeight="1" x14ac:dyDescent="0.5">
      <c r="A60" s="2"/>
      <c r="B60" s="7"/>
      <c r="C60" s="8"/>
      <c r="D60" s="10"/>
      <c r="E60" s="11"/>
      <c r="F60" s="9"/>
      <c r="G60" s="12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5.75" customHeight="1" x14ac:dyDescent="0.5">
      <c r="A61" s="2"/>
      <c r="B61" s="7"/>
      <c r="C61" s="8"/>
      <c r="D61" s="10"/>
      <c r="E61" s="11"/>
      <c r="F61" s="9"/>
      <c r="G61" s="12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8.75" customHeight="1" x14ac:dyDescent="0.5">
      <c r="A62" s="6"/>
      <c r="B62" s="7"/>
      <c r="C62" s="7"/>
      <c r="D62" s="13"/>
      <c r="E62" s="14"/>
      <c r="F62" s="7"/>
      <c r="G62" s="15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8.75" customHeight="1" x14ac:dyDescent="0.5">
      <c r="A63" s="2"/>
      <c r="B63" s="2"/>
      <c r="C63" s="2"/>
      <c r="D63" s="3"/>
      <c r="E63" s="2"/>
      <c r="F63" s="2"/>
      <c r="G63" s="1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8.75" customHeight="1" x14ac:dyDescent="0.5">
      <c r="A64" s="2"/>
      <c r="B64" s="2"/>
      <c r="C64" s="2"/>
      <c r="D64" s="3"/>
      <c r="E64" s="3"/>
      <c r="F64" s="2"/>
      <c r="G64" s="16"/>
      <c r="H64" s="2"/>
      <c r="I64" s="2"/>
      <c r="J64" s="2"/>
      <c r="K64" s="2"/>
      <c r="L64" s="2"/>
      <c r="M64" s="2"/>
      <c r="N64" s="97"/>
      <c r="O64" s="98"/>
      <c r="P64" s="98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8.75" customHeight="1" x14ac:dyDescent="0.5">
      <c r="A65" s="2"/>
      <c r="B65" s="2"/>
      <c r="C65" s="2"/>
      <c r="D65" s="3"/>
      <c r="E65" s="3"/>
      <c r="F65" s="2"/>
      <c r="G65" s="16"/>
      <c r="H65" s="2"/>
      <c r="I65" s="2"/>
      <c r="J65" s="2"/>
      <c r="K65" s="2"/>
      <c r="L65" s="2"/>
      <c r="M65" s="11"/>
      <c r="N65" s="97"/>
      <c r="O65" s="98"/>
      <c r="P65" s="98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1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1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1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1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16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1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1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1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1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1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1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1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1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1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1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1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1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1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1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1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1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1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1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1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1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1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1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1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1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1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1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1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1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1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1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1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1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1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1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1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1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1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1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1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16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16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16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16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16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16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16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16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16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16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16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16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16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16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16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16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16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16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16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16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16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16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16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16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16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16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16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16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16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16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16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16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16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16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16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16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16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16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16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16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16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16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16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16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16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16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16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16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16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16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16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16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16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16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16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16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16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16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16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16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16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16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16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16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16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16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16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16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16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16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16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16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16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16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16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16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16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16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16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16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16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16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16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16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16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16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16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16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16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16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16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16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16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16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16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16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16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16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16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16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16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16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16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16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16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16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16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16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16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16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16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16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16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16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16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16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16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16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16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16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16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16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16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16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16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16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16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16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16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16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16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16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16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16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16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16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16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16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16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16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16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16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16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16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16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16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16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16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16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16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16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16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16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16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16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16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16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16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16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16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16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16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16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16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16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16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16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16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16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16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16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16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16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16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16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16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16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16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16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16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16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16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16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16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16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16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16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16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16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16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16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16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16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16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16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16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16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16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16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16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16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16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16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16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16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16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16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16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16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16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16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16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16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16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16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16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16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16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16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16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16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16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16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16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16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16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16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16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16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16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16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16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16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16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16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16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16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16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16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16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16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16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16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16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16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16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16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16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16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16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16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16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16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16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16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16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16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16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16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16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16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16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16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16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16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16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16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16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16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16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16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16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16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16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16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16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16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16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16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16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16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16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16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16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16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16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16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16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16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16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16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16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16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16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16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16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16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16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16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16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16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16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16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16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16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16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16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16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16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16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16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16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16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16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16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16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16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16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16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16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16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16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16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16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16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16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16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16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16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16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16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16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16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16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16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16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16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16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16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16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16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16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16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16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16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16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16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16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16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16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16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16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16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16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16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16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16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16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16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16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16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16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16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16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16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16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16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16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16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16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16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16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16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16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16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16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16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16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16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16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16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16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16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16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16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16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16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16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16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16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16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16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16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16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16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16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16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16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16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16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16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16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16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16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16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16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16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16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16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16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16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16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16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16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16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16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16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16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16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16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16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16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16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16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16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16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16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16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16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16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16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16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16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16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16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16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16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16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16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16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16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16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16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16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16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16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16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16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16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16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16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16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16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16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16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16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16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16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16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16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16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16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16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16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16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16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16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16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16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16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16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16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16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16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16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16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16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16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16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16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16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16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16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16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16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16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16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16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16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16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16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16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16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16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16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16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16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16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16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16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16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16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16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16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16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16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16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16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16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16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16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16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16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16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16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16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16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16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16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16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16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16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16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16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16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16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16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16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16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16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16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16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16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16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16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16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16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16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16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16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16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16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16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16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16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16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16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16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16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16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16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16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16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16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16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16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16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16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16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16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16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16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16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16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16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16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16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16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16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16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16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16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16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16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16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16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16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16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16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16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16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16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16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16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16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16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16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16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16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16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16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16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16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16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16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16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16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16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16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16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16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16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16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16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16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16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16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16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16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16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16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16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16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16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16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16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16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16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16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16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16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16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16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16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16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16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16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16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16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16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16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16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16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16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16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16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16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16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16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16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16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16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16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16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16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16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16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16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16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16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16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16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16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16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16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16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16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16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16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16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16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16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16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16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16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16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16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16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16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16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16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16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16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16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16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16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16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16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16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16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16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16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16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16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16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16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16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16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16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16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16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16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16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16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16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16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16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16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16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16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16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16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16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16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16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16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16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16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16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16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16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16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16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16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16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16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16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16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16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16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16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16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16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16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16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16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16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16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16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16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16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16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16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16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16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16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16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16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16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16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16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16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16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16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16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16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16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16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16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16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16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16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16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16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16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16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16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16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16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16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16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16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16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16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16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16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16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16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16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16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16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16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16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16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16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16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16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16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16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16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16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16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16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16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16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16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16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16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16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16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16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16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16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16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16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16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16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16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16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16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16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16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16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16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16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16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16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16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16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16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16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16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16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16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16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16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16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16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16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16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16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16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16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16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16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16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16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16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16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16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16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16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16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16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16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16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16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16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16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16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16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16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16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16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16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16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16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16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16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16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16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16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16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16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16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16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16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16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16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16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16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16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16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16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16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16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16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16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16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16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16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16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16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16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16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16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16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16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16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16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16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16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16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16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16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16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16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16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16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16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16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</sheetData>
  <mergeCells count="7">
    <mergeCell ref="N64:P64"/>
    <mergeCell ref="N65:P65"/>
    <mergeCell ref="B2:F2"/>
    <mergeCell ref="H2:S2"/>
    <mergeCell ref="B3:F3"/>
    <mergeCell ref="N52:P52"/>
    <mergeCell ref="N53:P53"/>
  </mergeCells>
  <phoneticPr fontId="15" type="noConversion"/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45" customWidth="1"/>
    <col min="2" max="11" width="9.08203125" style="45" customWidth="1"/>
    <col min="12" max="26" width="8" style="45" customWidth="1"/>
    <col min="27" max="16384" width="10.08203125" style="45"/>
  </cols>
  <sheetData>
    <row r="1" spans="1:26" ht="23.25" customHeight="1" x14ac:dyDescent="0.6">
      <c r="A1" s="39"/>
      <c r="B1" s="100" t="s">
        <v>88</v>
      </c>
      <c r="C1" s="101"/>
      <c r="D1" s="101"/>
      <c r="E1" s="101"/>
      <c r="F1" s="101"/>
      <c r="G1" s="101"/>
      <c r="H1" s="101"/>
      <c r="I1" s="100" t="s">
        <v>99</v>
      </c>
      <c r="J1" s="101"/>
      <c r="K1" s="60" t="s">
        <v>89</v>
      </c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</row>
    <row r="2" spans="1:26" ht="19.5" customHeight="1" x14ac:dyDescent="0.6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</row>
    <row r="3" spans="1:26" ht="19.5" customHeight="1" x14ac:dyDescent="0.6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</row>
    <row r="4" spans="1:26" ht="19.5" customHeight="1" x14ac:dyDescent="0.6">
      <c r="A4" s="39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</row>
    <row r="5" spans="1:26" ht="19.5" customHeight="1" x14ac:dyDescent="0.6">
      <c r="A5" s="39"/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</row>
    <row r="6" spans="1:26" ht="19.5" customHeight="1" x14ac:dyDescent="0.6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</row>
    <row r="7" spans="1:26" ht="19.5" customHeight="1" x14ac:dyDescent="0.6">
      <c r="A7" s="39"/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</row>
    <row r="8" spans="1:26" ht="19.5" customHeight="1" x14ac:dyDescent="0.6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9" spans="1:26" ht="19.5" customHeight="1" x14ac:dyDescent="0.6">
      <c r="A9" s="39"/>
      <c r="B9" s="39"/>
      <c r="C9" s="39"/>
      <c r="D9" s="39" t="s">
        <v>2</v>
      </c>
      <c r="E9" s="39" t="s">
        <v>90</v>
      </c>
      <c r="F9" s="39" t="s">
        <v>4</v>
      </c>
      <c r="G9" s="39" t="s">
        <v>91</v>
      </c>
      <c r="H9" s="39"/>
      <c r="I9" s="44" t="s">
        <v>92</v>
      </c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</row>
    <row r="10" spans="1:26" ht="19.5" customHeight="1" x14ac:dyDescent="0.6">
      <c r="A10" s="39"/>
      <c r="B10" s="39"/>
      <c r="C10" s="39" t="s">
        <v>93</v>
      </c>
      <c r="D10" s="39">
        <f>COUNTIF(summary!H5:'summary'!H61,"=ปกติ")</f>
        <v>42</v>
      </c>
      <c r="E10" s="39">
        <f>COUNTIF(summary!J5:'summary'!J61,"=ปกติ")</f>
        <v>42</v>
      </c>
      <c r="F10" s="39">
        <f>COUNTIF(summary!L5:'summary'!L61,"=ปกติ")</f>
        <v>42</v>
      </c>
      <c r="G10" s="39">
        <f>COUNTIF(summary!N5:'summary'!N61,"=ปกติ")</f>
        <v>42</v>
      </c>
      <c r="H10" s="44" t="s">
        <v>94</v>
      </c>
      <c r="I10" s="39">
        <f>COUNTIF(summary!P5:'summary'!P61,"=มีจุดแข็ง")</f>
        <v>0</v>
      </c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9.5" customHeight="1" x14ac:dyDescent="0.6">
      <c r="A11" s="39"/>
      <c r="B11" s="39"/>
      <c r="C11" s="39" t="s">
        <v>95</v>
      </c>
      <c r="D11" s="39">
        <f>COUNTIF(summary!H5:'summary'!H61,"=เสี่ยง")</f>
        <v>0</v>
      </c>
      <c r="E11" s="39">
        <f>COUNTIF(summary!J5:'summary'!J61,"=เสี่ยง")</f>
        <v>0</v>
      </c>
      <c r="F11" s="39">
        <f>COUNTIF(summary!L5:'summary'!L61,"=เสี่ยง")</f>
        <v>0</v>
      </c>
      <c r="G11" s="39">
        <f>COUNTIF(summary!N5:'summary'!N61,"=เสี่ยง")</f>
        <v>0</v>
      </c>
      <c r="H11" s="39" t="s">
        <v>96</v>
      </c>
      <c r="I11" s="39">
        <f>COUNTIF(summary!P5:'summary'!P61,"=ไม่มีจุดแข็ง")</f>
        <v>42</v>
      </c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9.5" customHeight="1" x14ac:dyDescent="0.6">
      <c r="A12" s="39"/>
      <c r="B12" s="39"/>
      <c r="C12" s="39" t="s">
        <v>97</v>
      </c>
      <c r="D12" s="39">
        <f>COUNTIF(summary!H5:'summary'!H61,"=มีปัญหา")</f>
        <v>0</v>
      </c>
      <c r="E12" s="39">
        <f>COUNTIF(summary!J5:'summary'!J61,"=มีปัญหา")</f>
        <v>0</v>
      </c>
      <c r="F12" s="39">
        <f>COUNTIF(summary!L5:'summary'!L61,"=มีปัญหา")</f>
        <v>0</v>
      </c>
      <c r="G12" s="39">
        <f>COUNTIF(summary!N5:'summary'!N61,"=มีปัญหา")</f>
        <v>0</v>
      </c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9.5" customHeight="1" x14ac:dyDescent="0.6">
      <c r="A13" s="39"/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</row>
    <row r="14" spans="1:26" ht="19.5" customHeight="1" x14ac:dyDescent="0.6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9.5" customHeight="1" x14ac:dyDescent="0.6">
      <c r="A15" s="39"/>
      <c r="B15" s="39"/>
      <c r="C15" s="39" t="s">
        <v>93</v>
      </c>
      <c r="D15" s="39">
        <f>COUNTIF(summary!S5:'summary'!S61,"=ปกติ")</f>
        <v>42</v>
      </c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ht="19.5" customHeight="1" x14ac:dyDescent="0.6">
      <c r="A16" s="39"/>
      <c r="B16" s="39"/>
      <c r="C16" s="39" t="s">
        <v>98</v>
      </c>
      <c r="D16" s="39">
        <f>COUNTIF(summary!S5:'summary'!S61,"=เสี่ยง")</f>
        <v>0</v>
      </c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</row>
    <row r="17" spans="1:26" ht="19.5" customHeight="1" x14ac:dyDescent="0.6">
      <c r="A17" s="39"/>
      <c r="B17" s="39"/>
      <c r="C17" s="39" t="s">
        <v>97</v>
      </c>
      <c r="D17" s="39">
        <f>COUNTIF(summary!S5:'summary'!S61,"=มีปัญหา")</f>
        <v>0</v>
      </c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</row>
    <row r="18" spans="1:26" ht="19.5" customHeight="1" x14ac:dyDescent="0.6">
      <c r="A18" s="39"/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</row>
    <row r="19" spans="1:26" ht="19.5" customHeight="1" x14ac:dyDescent="0.6">
      <c r="A19" s="39"/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9.5" customHeight="1" x14ac:dyDescent="0.6">
      <c r="A20" s="39"/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9.5" customHeight="1" x14ac:dyDescent="0.6">
      <c r="A21" s="39"/>
      <c r="B21" s="39"/>
      <c r="C21" s="39"/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9.5" customHeight="1" x14ac:dyDescent="0.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9.5" customHeight="1" x14ac:dyDescent="0.6">
      <c r="A23" s="39"/>
      <c r="B23" s="39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9.5" customHeight="1" x14ac:dyDescent="0.6">
      <c r="A24" s="39"/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9.5" customHeight="1" x14ac:dyDescent="0.6">
      <c r="A25" s="39"/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</row>
    <row r="26" spans="1:26" ht="19.5" customHeight="1" x14ac:dyDescent="0.6">
      <c r="A26" s="39"/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</row>
    <row r="27" spans="1:26" ht="19.5" customHeight="1" x14ac:dyDescent="0.6">
      <c r="A27" s="39"/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</row>
    <row r="28" spans="1:26" ht="19.5" customHeight="1" x14ac:dyDescent="0.6">
      <c r="A28" s="39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</row>
    <row r="29" spans="1:26" ht="19.5" customHeight="1" x14ac:dyDescent="0.6">
      <c r="A29" s="39"/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9.5" customHeight="1" x14ac:dyDescent="0.6">
      <c r="A30" s="39"/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9.5" customHeight="1" x14ac:dyDescent="0.6">
      <c r="A31" s="39"/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9.5" customHeight="1" x14ac:dyDescent="0.6">
      <c r="A32" s="39"/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9.5" customHeight="1" x14ac:dyDescent="0.6">
      <c r="A33" s="39"/>
      <c r="B33" s="39"/>
      <c r="C33" s="39"/>
      <c r="D33" s="39"/>
      <c r="E33" s="39"/>
      <c r="F33" s="39"/>
      <c r="G33" s="39"/>
      <c r="H33" s="39"/>
      <c r="I33" s="39"/>
      <c r="J33" s="39"/>
      <c r="K33" s="34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9.5" customHeight="1" x14ac:dyDescent="0.6">
      <c r="A34" s="39"/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</row>
    <row r="35" spans="1:26" ht="21" customHeight="1" x14ac:dyDescent="0.6">
      <c r="A35" s="39"/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</row>
    <row r="36" spans="1:26" ht="19.5" customHeight="1" x14ac:dyDescent="0.6">
      <c r="A36" s="39"/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</row>
    <row r="37" spans="1:26" ht="19.5" customHeight="1" x14ac:dyDescent="0.6">
      <c r="A37" s="39"/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9.5" customHeight="1" x14ac:dyDescent="0.6">
      <c r="A38" s="39"/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9.5" customHeight="1" x14ac:dyDescent="0.6">
      <c r="A39" s="39"/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9.5" customHeight="1" x14ac:dyDescent="0.6">
      <c r="A40" s="39"/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9.5" customHeight="1" x14ac:dyDescent="0.6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9.5" customHeight="1" x14ac:dyDescent="0.6">
      <c r="A42" s="39"/>
      <c r="B42" s="39"/>
      <c r="C42" s="39"/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ht="19.5" customHeight="1" x14ac:dyDescent="0.6">
      <c r="A43" s="39"/>
      <c r="B43" s="39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</row>
    <row r="44" spans="1:26" ht="19.5" customHeight="1" x14ac:dyDescent="0.6">
      <c r="A44" s="39"/>
      <c r="B44" s="39"/>
      <c r="C44" s="39"/>
      <c r="D44" s="39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</row>
    <row r="45" spans="1:26" ht="19.5" customHeight="1" x14ac:dyDescent="0.6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</row>
    <row r="46" spans="1:26" ht="19.5" customHeight="1" x14ac:dyDescent="0.6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9.5" customHeight="1" x14ac:dyDescent="0.6">
      <c r="A47" s="39"/>
      <c r="B47" s="39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9.5" customHeight="1" x14ac:dyDescent="0.6">
      <c r="A48" s="39"/>
      <c r="B48" s="39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9.5" customHeight="1" x14ac:dyDescent="0.6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9.5" customHeight="1" x14ac:dyDescent="0.6">
      <c r="A50" s="39"/>
      <c r="B50" s="39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9.5" customHeight="1" x14ac:dyDescent="0.6">
      <c r="A51" s="39"/>
      <c r="B51" s="91" t="s">
        <v>62</v>
      </c>
      <c r="C51" s="84"/>
      <c r="D51" s="84"/>
      <c r="E51" s="84"/>
      <c r="F51" s="39"/>
      <c r="G51" s="91" t="s">
        <v>62</v>
      </c>
      <c r="H51" s="84"/>
      <c r="I51" s="84"/>
      <c r="J51" s="84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ht="19.5" customHeight="1" x14ac:dyDescent="0.6">
      <c r="A52" s="39"/>
      <c r="B52" s="83" t="str">
        <f>summary!E52</f>
        <v>นายอัครวัฒน์ คุ้มดี</v>
      </c>
      <c r="C52" s="84"/>
      <c r="D52" s="84"/>
      <c r="E52" s="84"/>
      <c r="F52" s="39"/>
      <c r="G52" s="83" t="str">
        <f>summary!N52</f>
        <v>นางสาวเมธาพร มีใย</v>
      </c>
      <c r="H52" s="84"/>
      <c r="I52" s="84"/>
      <c r="J52" s="84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</row>
    <row r="53" spans="1:26" ht="19.5" customHeight="1" x14ac:dyDescent="0.6">
      <c r="A53" s="39"/>
      <c r="B53" s="83" t="s">
        <v>63</v>
      </c>
      <c r="C53" s="84"/>
      <c r="D53" s="84"/>
      <c r="E53" s="84"/>
      <c r="F53" s="39"/>
      <c r="G53" s="83" t="s">
        <v>63</v>
      </c>
      <c r="H53" s="84"/>
      <c r="I53" s="84"/>
      <c r="J53" s="84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</row>
    <row r="54" spans="1:26" ht="19.5" customHeight="1" x14ac:dyDescent="0.6">
      <c r="A54" s="39"/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</row>
    <row r="55" spans="1:26" ht="19.5" customHeight="1" x14ac:dyDescent="0.6">
      <c r="A55" s="39"/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</row>
    <row r="56" spans="1:26" ht="19.5" customHeight="1" x14ac:dyDescent="0.6">
      <c r="A56" s="39"/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</row>
    <row r="57" spans="1:26" ht="19.5" customHeight="1" x14ac:dyDescent="0.6">
      <c r="A57" s="39"/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</row>
    <row r="58" spans="1:26" ht="19.5" customHeight="1" x14ac:dyDescent="0.6">
      <c r="A58" s="39"/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</row>
    <row r="59" spans="1:26" ht="19.5" customHeight="1" x14ac:dyDescent="0.6">
      <c r="A59" s="39"/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</row>
    <row r="60" spans="1:26" ht="19.5" customHeight="1" x14ac:dyDescent="0.6">
      <c r="A60" s="39"/>
      <c r="B60" s="39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</row>
    <row r="61" spans="1:26" ht="19.5" customHeight="1" x14ac:dyDescent="0.6">
      <c r="A61" s="39"/>
      <c r="B61" s="39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</row>
    <row r="62" spans="1:26" ht="19.5" customHeight="1" x14ac:dyDescent="0.6">
      <c r="A62" s="39"/>
      <c r="B62" s="39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</row>
    <row r="63" spans="1:26" ht="19.5" customHeight="1" x14ac:dyDescent="0.6">
      <c r="A63" s="39"/>
      <c r="B63" s="39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</row>
    <row r="64" spans="1:26" ht="19.5" customHeight="1" x14ac:dyDescent="0.6">
      <c r="A64" s="39"/>
      <c r="B64" s="39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</row>
    <row r="65" spans="1:26" ht="19.5" customHeight="1" x14ac:dyDescent="0.6">
      <c r="A65" s="39"/>
      <c r="B65" s="39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</row>
    <row r="66" spans="1:26" ht="19.5" customHeight="1" x14ac:dyDescent="0.6">
      <c r="A66" s="39"/>
      <c r="B66" s="39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</row>
    <row r="67" spans="1:26" ht="19.5" customHeight="1" x14ac:dyDescent="0.6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</row>
    <row r="68" spans="1:26" ht="19.5" customHeight="1" x14ac:dyDescent="0.6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</row>
    <row r="69" spans="1:26" ht="19.5" customHeight="1" x14ac:dyDescent="0.6">
      <c r="A69" s="39"/>
      <c r="B69" s="39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</row>
    <row r="70" spans="1:26" ht="19.5" customHeight="1" x14ac:dyDescent="0.6">
      <c r="A70" s="39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</row>
    <row r="71" spans="1:26" ht="19.5" customHeight="1" x14ac:dyDescent="0.6">
      <c r="A71" s="39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</row>
    <row r="72" spans="1:26" ht="19.5" customHeight="1" x14ac:dyDescent="0.6">
      <c r="A72" s="39"/>
      <c r="B72" s="39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</row>
    <row r="73" spans="1:26" ht="19.5" customHeight="1" x14ac:dyDescent="0.6">
      <c r="A73" s="39"/>
      <c r="B73" s="39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</row>
    <row r="74" spans="1:26" ht="19.5" customHeight="1" x14ac:dyDescent="0.6">
      <c r="A74" s="39"/>
      <c r="B74" s="39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</row>
    <row r="75" spans="1:26" ht="19.5" customHeight="1" x14ac:dyDescent="0.6">
      <c r="A75" s="39"/>
      <c r="B75" s="39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</row>
    <row r="76" spans="1:26" ht="19.5" customHeight="1" x14ac:dyDescent="0.6">
      <c r="A76" s="39"/>
      <c r="B76" s="39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</row>
    <row r="77" spans="1:26" ht="19.5" customHeight="1" x14ac:dyDescent="0.6">
      <c r="A77" s="39"/>
      <c r="B77" s="39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</row>
    <row r="78" spans="1:26" ht="19.5" customHeight="1" x14ac:dyDescent="0.6">
      <c r="A78" s="39"/>
      <c r="B78" s="39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</row>
    <row r="79" spans="1:26" ht="19.5" customHeight="1" x14ac:dyDescent="0.6">
      <c r="A79" s="39"/>
      <c r="B79" s="39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</row>
    <row r="80" spans="1:26" ht="19.5" customHeight="1" x14ac:dyDescent="0.6">
      <c r="A80" s="39"/>
      <c r="B80" s="39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</row>
    <row r="81" spans="1:26" ht="19.5" customHeight="1" x14ac:dyDescent="0.6">
      <c r="A81" s="39"/>
      <c r="B81" s="39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</row>
    <row r="82" spans="1:26" ht="19.5" customHeight="1" x14ac:dyDescent="0.6">
      <c r="A82" s="39"/>
      <c r="B82" s="39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</row>
    <row r="83" spans="1:26" ht="19.5" customHeight="1" x14ac:dyDescent="0.6">
      <c r="A83" s="39"/>
      <c r="B83" s="39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</row>
    <row r="84" spans="1:26" ht="19.5" customHeight="1" x14ac:dyDescent="0.6">
      <c r="A84" s="39"/>
      <c r="B84" s="39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</row>
    <row r="85" spans="1:26" ht="19.5" customHeight="1" x14ac:dyDescent="0.6">
      <c r="A85" s="39"/>
      <c r="B85" s="39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</row>
    <row r="86" spans="1:26" ht="19.5" customHeight="1" x14ac:dyDescent="0.6">
      <c r="A86" s="39"/>
      <c r="B86" s="39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</row>
    <row r="87" spans="1:26" ht="19.5" customHeight="1" x14ac:dyDescent="0.6">
      <c r="A87" s="39"/>
      <c r="B87" s="39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</row>
    <row r="88" spans="1:26" ht="19.5" customHeight="1" x14ac:dyDescent="0.6">
      <c r="A88" s="39"/>
      <c r="B88" s="39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</row>
    <row r="89" spans="1:26" ht="19.5" customHeight="1" x14ac:dyDescent="0.6">
      <c r="A89" s="39"/>
      <c r="B89" s="39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</row>
    <row r="90" spans="1:26" ht="19.5" customHeight="1" x14ac:dyDescent="0.6">
      <c r="A90" s="39"/>
      <c r="B90" s="39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</row>
    <row r="91" spans="1:26" ht="19.5" customHeight="1" x14ac:dyDescent="0.6">
      <c r="A91" s="39"/>
      <c r="B91" s="39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</row>
    <row r="92" spans="1:26" ht="19.5" customHeight="1" x14ac:dyDescent="0.6">
      <c r="A92" s="39"/>
      <c r="B92" s="39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</row>
    <row r="93" spans="1:26" ht="19.5" customHeight="1" x14ac:dyDescent="0.6">
      <c r="A93" s="39"/>
      <c r="B93" s="39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</row>
    <row r="94" spans="1:26" ht="19.5" customHeight="1" x14ac:dyDescent="0.6">
      <c r="A94" s="39"/>
      <c r="B94" s="39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</row>
    <row r="95" spans="1:26" ht="19.5" customHeight="1" x14ac:dyDescent="0.6">
      <c r="A95" s="39"/>
      <c r="B95" s="39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</row>
    <row r="96" spans="1:26" ht="19.5" customHeight="1" x14ac:dyDescent="0.6">
      <c r="A96" s="39"/>
      <c r="B96" s="39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</row>
    <row r="97" spans="1:26" ht="19.5" customHeight="1" x14ac:dyDescent="0.6">
      <c r="A97" s="39"/>
      <c r="B97" s="39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</row>
    <row r="98" spans="1:26" ht="19.5" customHeight="1" x14ac:dyDescent="0.6">
      <c r="A98" s="39"/>
      <c r="B98" s="39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</row>
    <row r="99" spans="1:26" ht="19.5" customHeight="1" x14ac:dyDescent="0.6">
      <c r="A99" s="39"/>
      <c r="B99" s="39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</row>
    <row r="100" spans="1:26" ht="19.5" customHeight="1" x14ac:dyDescent="0.6">
      <c r="A100" s="39"/>
      <c r="B100" s="39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</row>
    <row r="101" spans="1:26" ht="19.5" customHeight="1" x14ac:dyDescent="0.6">
      <c r="A101" s="39"/>
      <c r="B101" s="39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</row>
    <row r="102" spans="1:26" ht="19.5" customHeight="1" x14ac:dyDescent="0.6">
      <c r="A102" s="39"/>
      <c r="B102" s="39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</row>
    <row r="103" spans="1:26" ht="19.5" customHeight="1" x14ac:dyDescent="0.6">
      <c r="A103" s="39"/>
      <c r="B103" s="39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</row>
    <row r="104" spans="1:26" ht="19.5" customHeight="1" x14ac:dyDescent="0.6">
      <c r="A104" s="39"/>
      <c r="B104" s="39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</row>
    <row r="105" spans="1:26" ht="19.5" customHeight="1" x14ac:dyDescent="0.6">
      <c r="A105" s="39"/>
      <c r="B105" s="39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</row>
    <row r="106" spans="1:26" ht="19.5" customHeight="1" x14ac:dyDescent="0.6">
      <c r="A106" s="39"/>
      <c r="B106" s="39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</row>
    <row r="107" spans="1:26" ht="19.5" customHeight="1" x14ac:dyDescent="0.6">
      <c r="A107" s="39"/>
      <c r="B107" s="39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</row>
    <row r="108" spans="1:26" ht="19.5" customHeight="1" x14ac:dyDescent="0.6">
      <c r="A108" s="39"/>
      <c r="B108" s="39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</row>
    <row r="109" spans="1:26" ht="19.5" customHeight="1" x14ac:dyDescent="0.6">
      <c r="A109" s="39"/>
      <c r="B109" s="39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</row>
    <row r="110" spans="1:26" ht="19.5" customHeight="1" x14ac:dyDescent="0.6">
      <c r="A110" s="39"/>
      <c r="B110" s="39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</row>
    <row r="111" spans="1:26" ht="19.5" customHeight="1" x14ac:dyDescent="0.6">
      <c r="A111" s="39"/>
      <c r="B111" s="39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</row>
    <row r="112" spans="1:26" ht="19.5" customHeight="1" x14ac:dyDescent="0.6">
      <c r="A112" s="39"/>
      <c r="B112" s="39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</row>
    <row r="113" spans="1:26" ht="19.5" customHeight="1" x14ac:dyDescent="0.6">
      <c r="A113" s="39"/>
      <c r="B113" s="39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</row>
    <row r="114" spans="1:26" ht="19.5" customHeight="1" x14ac:dyDescent="0.6">
      <c r="A114" s="39"/>
      <c r="B114" s="39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</row>
    <row r="115" spans="1:26" ht="19.5" customHeight="1" x14ac:dyDescent="0.6">
      <c r="A115" s="39"/>
      <c r="B115" s="39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</row>
    <row r="116" spans="1:26" ht="19.5" customHeight="1" x14ac:dyDescent="0.6">
      <c r="A116" s="39"/>
      <c r="B116" s="39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</row>
    <row r="117" spans="1:26" ht="19.5" customHeight="1" x14ac:dyDescent="0.6">
      <c r="A117" s="39"/>
      <c r="B117" s="39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</row>
    <row r="118" spans="1:26" ht="19.5" customHeight="1" x14ac:dyDescent="0.6">
      <c r="A118" s="39"/>
      <c r="B118" s="39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</row>
    <row r="119" spans="1:26" ht="19.5" customHeight="1" x14ac:dyDescent="0.6">
      <c r="A119" s="39"/>
      <c r="B119" s="39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</row>
    <row r="120" spans="1:26" ht="19.5" customHeight="1" x14ac:dyDescent="0.6">
      <c r="A120" s="39"/>
      <c r="B120" s="39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</row>
    <row r="121" spans="1:26" ht="19.5" customHeight="1" x14ac:dyDescent="0.6">
      <c r="A121" s="39"/>
      <c r="B121" s="39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</row>
    <row r="122" spans="1:26" ht="19.5" customHeight="1" x14ac:dyDescent="0.6">
      <c r="A122" s="39"/>
      <c r="B122" s="39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</row>
    <row r="123" spans="1:26" ht="19.5" customHeight="1" x14ac:dyDescent="0.6">
      <c r="A123" s="39"/>
      <c r="B123" s="39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</row>
    <row r="124" spans="1:26" ht="19.5" customHeight="1" x14ac:dyDescent="0.6">
      <c r="A124" s="39"/>
      <c r="B124" s="39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</row>
    <row r="125" spans="1:26" ht="19.5" customHeight="1" x14ac:dyDescent="0.6">
      <c r="A125" s="39"/>
      <c r="B125" s="39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</row>
    <row r="126" spans="1:26" ht="19.5" customHeight="1" x14ac:dyDescent="0.6">
      <c r="A126" s="39"/>
      <c r="B126" s="39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</row>
    <row r="127" spans="1:26" ht="19.5" customHeight="1" x14ac:dyDescent="0.6">
      <c r="A127" s="39"/>
      <c r="B127" s="39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</row>
    <row r="128" spans="1:26" ht="19.5" customHeight="1" x14ac:dyDescent="0.6">
      <c r="A128" s="39"/>
      <c r="B128" s="39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</row>
    <row r="129" spans="1:26" ht="19.5" customHeight="1" x14ac:dyDescent="0.6">
      <c r="A129" s="39"/>
      <c r="B129" s="39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</row>
    <row r="130" spans="1:26" ht="19.5" customHeight="1" x14ac:dyDescent="0.6">
      <c r="A130" s="39"/>
      <c r="B130" s="39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</row>
    <row r="131" spans="1:26" ht="19.5" customHeight="1" x14ac:dyDescent="0.6">
      <c r="A131" s="39"/>
      <c r="B131" s="39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</row>
    <row r="132" spans="1:26" ht="19.5" customHeight="1" x14ac:dyDescent="0.6">
      <c r="A132" s="39"/>
      <c r="B132" s="39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</row>
    <row r="133" spans="1:26" ht="19.5" customHeight="1" x14ac:dyDescent="0.6">
      <c r="A133" s="39"/>
      <c r="B133" s="39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</row>
    <row r="134" spans="1:26" ht="19.5" customHeight="1" x14ac:dyDescent="0.6">
      <c r="A134" s="39"/>
      <c r="B134" s="39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</row>
    <row r="135" spans="1:26" ht="19.5" customHeight="1" x14ac:dyDescent="0.6">
      <c r="A135" s="39"/>
      <c r="B135" s="39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</row>
    <row r="136" spans="1:26" ht="19.5" customHeight="1" x14ac:dyDescent="0.6">
      <c r="A136" s="39"/>
      <c r="B136" s="39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</row>
    <row r="137" spans="1:26" ht="19.5" customHeight="1" x14ac:dyDescent="0.6">
      <c r="A137" s="39"/>
      <c r="B137" s="39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</row>
    <row r="138" spans="1:26" ht="19.5" customHeight="1" x14ac:dyDescent="0.6">
      <c r="A138" s="39"/>
      <c r="B138" s="39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</row>
    <row r="139" spans="1:26" ht="19.5" customHeight="1" x14ac:dyDescent="0.6">
      <c r="A139" s="39"/>
      <c r="B139" s="39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</row>
    <row r="140" spans="1:26" ht="19.5" customHeight="1" x14ac:dyDescent="0.6">
      <c r="A140" s="39"/>
      <c r="B140" s="39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</row>
    <row r="141" spans="1:26" ht="19.5" customHeight="1" x14ac:dyDescent="0.6">
      <c r="A141" s="39"/>
      <c r="B141" s="39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</row>
    <row r="142" spans="1:26" ht="19.5" customHeight="1" x14ac:dyDescent="0.6">
      <c r="A142" s="39"/>
      <c r="B142" s="39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</row>
    <row r="143" spans="1:26" ht="19.5" customHeight="1" x14ac:dyDescent="0.6">
      <c r="A143" s="39"/>
      <c r="B143" s="39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</row>
    <row r="144" spans="1:26" ht="19.5" customHeight="1" x14ac:dyDescent="0.6">
      <c r="A144" s="39"/>
      <c r="B144" s="39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</row>
    <row r="145" spans="1:26" ht="19.5" customHeight="1" x14ac:dyDescent="0.6">
      <c r="A145" s="39"/>
      <c r="B145" s="39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</row>
    <row r="146" spans="1:26" ht="19.5" customHeight="1" x14ac:dyDescent="0.6">
      <c r="A146" s="39"/>
      <c r="B146" s="39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</row>
    <row r="147" spans="1:26" ht="19.5" customHeight="1" x14ac:dyDescent="0.6">
      <c r="A147" s="39"/>
      <c r="B147" s="39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</row>
    <row r="148" spans="1:26" ht="19.5" customHeight="1" x14ac:dyDescent="0.6">
      <c r="A148" s="39"/>
      <c r="B148" s="39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</row>
    <row r="149" spans="1:26" ht="19.5" customHeight="1" x14ac:dyDescent="0.6">
      <c r="A149" s="39"/>
      <c r="B149" s="39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</row>
    <row r="150" spans="1:26" ht="19.5" customHeight="1" x14ac:dyDescent="0.6">
      <c r="A150" s="39"/>
      <c r="B150" s="39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</row>
    <row r="151" spans="1:26" ht="19.5" customHeight="1" x14ac:dyDescent="0.6">
      <c r="A151" s="39"/>
      <c r="B151" s="39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</row>
    <row r="152" spans="1:26" ht="19.5" customHeight="1" x14ac:dyDescent="0.6">
      <c r="A152" s="39"/>
      <c r="B152" s="39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</row>
    <row r="153" spans="1:26" ht="19.5" customHeight="1" x14ac:dyDescent="0.6">
      <c r="A153" s="39"/>
      <c r="B153" s="39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</row>
    <row r="154" spans="1:26" ht="19.5" customHeight="1" x14ac:dyDescent="0.6">
      <c r="A154" s="39"/>
      <c r="B154" s="39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</row>
    <row r="155" spans="1:26" ht="19.5" customHeight="1" x14ac:dyDescent="0.6">
      <c r="A155" s="39"/>
      <c r="B155" s="39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</row>
    <row r="156" spans="1:26" ht="19.5" customHeight="1" x14ac:dyDescent="0.6">
      <c r="A156" s="39"/>
      <c r="B156" s="39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</row>
    <row r="157" spans="1:26" ht="19.5" customHeight="1" x14ac:dyDescent="0.6">
      <c r="A157" s="39"/>
      <c r="B157" s="39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</row>
    <row r="158" spans="1:26" ht="19.5" customHeight="1" x14ac:dyDescent="0.6">
      <c r="A158" s="39"/>
      <c r="B158" s="39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</row>
    <row r="159" spans="1:26" ht="19.5" customHeight="1" x14ac:dyDescent="0.6">
      <c r="A159" s="39"/>
      <c r="B159" s="39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</row>
    <row r="160" spans="1:26" ht="19.5" customHeight="1" x14ac:dyDescent="0.6">
      <c r="A160" s="39"/>
      <c r="B160" s="39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</row>
    <row r="161" spans="1:26" ht="19.5" customHeight="1" x14ac:dyDescent="0.6">
      <c r="A161" s="39"/>
      <c r="B161" s="39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</row>
    <row r="162" spans="1:26" ht="19.5" customHeight="1" x14ac:dyDescent="0.6">
      <c r="A162" s="39"/>
      <c r="B162" s="39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</row>
    <row r="163" spans="1:26" ht="19.5" customHeight="1" x14ac:dyDescent="0.6">
      <c r="A163" s="39"/>
      <c r="B163" s="39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</row>
    <row r="164" spans="1:26" ht="19.5" customHeight="1" x14ac:dyDescent="0.6">
      <c r="A164" s="39"/>
      <c r="B164" s="39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</row>
    <row r="165" spans="1:26" ht="19.5" customHeight="1" x14ac:dyDescent="0.6">
      <c r="A165" s="39"/>
      <c r="B165" s="39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</row>
    <row r="166" spans="1:26" ht="19.5" customHeight="1" x14ac:dyDescent="0.6">
      <c r="A166" s="39"/>
      <c r="B166" s="39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</row>
    <row r="167" spans="1:26" ht="19.5" customHeight="1" x14ac:dyDescent="0.6">
      <c r="A167" s="39"/>
      <c r="B167" s="39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</row>
    <row r="168" spans="1:26" ht="19.5" customHeight="1" x14ac:dyDescent="0.6">
      <c r="A168" s="39"/>
      <c r="B168" s="39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</row>
    <row r="169" spans="1:26" ht="19.5" customHeight="1" x14ac:dyDescent="0.6">
      <c r="A169" s="39"/>
      <c r="B169" s="39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</row>
    <row r="170" spans="1:26" ht="19.5" customHeight="1" x14ac:dyDescent="0.6">
      <c r="A170" s="39"/>
      <c r="B170" s="39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</row>
    <row r="171" spans="1:26" ht="19.5" customHeight="1" x14ac:dyDescent="0.6">
      <c r="A171" s="39"/>
      <c r="B171" s="39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</row>
    <row r="172" spans="1:26" ht="19.5" customHeight="1" x14ac:dyDescent="0.6">
      <c r="A172" s="39"/>
      <c r="B172" s="39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</row>
    <row r="173" spans="1:26" ht="19.5" customHeight="1" x14ac:dyDescent="0.6">
      <c r="A173" s="39"/>
      <c r="B173" s="39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</row>
    <row r="174" spans="1:26" ht="19.5" customHeight="1" x14ac:dyDescent="0.6">
      <c r="A174" s="39"/>
      <c r="B174" s="39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</row>
    <row r="175" spans="1:26" ht="19.5" customHeight="1" x14ac:dyDescent="0.6">
      <c r="A175" s="39"/>
      <c r="B175" s="39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</row>
    <row r="176" spans="1:26" ht="19.5" customHeight="1" x14ac:dyDescent="0.6">
      <c r="A176" s="39"/>
      <c r="B176" s="39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</row>
    <row r="177" spans="1:26" ht="19.5" customHeight="1" x14ac:dyDescent="0.6">
      <c r="A177" s="39"/>
      <c r="B177" s="39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</row>
    <row r="178" spans="1:26" ht="19.5" customHeight="1" x14ac:dyDescent="0.6">
      <c r="A178" s="39"/>
      <c r="B178" s="39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</row>
    <row r="179" spans="1:26" ht="19.5" customHeight="1" x14ac:dyDescent="0.6">
      <c r="A179" s="39"/>
      <c r="B179" s="39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</row>
    <row r="180" spans="1:26" ht="19.5" customHeight="1" x14ac:dyDescent="0.6">
      <c r="A180" s="39"/>
      <c r="B180" s="39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</row>
    <row r="181" spans="1:26" ht="19.5" customHeight="1" x14ac:dyDescent="0.6">
      <c r="A181" s="39"/>
      <c r="B181" s="39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</row>
    <row r="182" spans="1:26" ht="19.5" customHeight="1" x14ac:dyDescent="0.6">
      <c r="A182" s="39"/>
      <c r="B182" s="39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</row>
    <row r="183" spans="1:26" ht="19.5" customHeight="1" x14ac:dyDescent="0.6">
      <c r="A183" s="39"/>
      <c r="B183" s="39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</row>
    <row r="184" spans="1:26" ht="19.5" customHeight="1" x14ac:dyDescent="0.6">
      <c r="A184" s="39"/>
      <c r="B184" s="39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</row>
    <row r="185" spans="1:26" ht="19.5" customHeight="1" x14ac:dyDescent="0.6">
      <c r="A185" s="39"/>
      <c r="B185" s="39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</row>
    <row r="186" spans="1:26" ht="19.5" customHeight="1" x14ac:dyDescent="0.6">
      <c r="A186" s="39"/>
      <c r="B186" s="39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</row>
    <row r="187" spans="1:26" ht="19.5" customHeight="1" x14ac:dyDescent="0.6">
      <c r="A187" s="39"/>
      <c r="B187" s="39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</row>
    <row r="188" spans="1:26" ht="19.5" customHeight="1" x14ac:dyDescent="0.6">
      <c r="A188" s="39"/>
      <c r="B188" s="39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</row>
    <row r="189" spans="1:26" ht="19.5" customHeight="1" x14ac:dyDescent="0.6">
      <c r="A189" s="39"/>
      <c r="B189" s="39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</row>
    <row r="190" spans="1:26" ht="19.5" customHeight="1" x14ac:dyDescent="0.6">
      <c r="A190" s="39"/>
      <c r="B190" s="39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</row>
    <row r="191" spans="1:26" ht="19.5" customHeight="1" x14ac:dyDescent="0.6">
      <c r="A191" s="39"/>
      <c r="B191" s="39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</row>
    <row r="192" spans="1:26" ht="19.5" customHeight="1" x14ac:dyDescent="0.6">
      <c r="A192" s="39"/>
      <c r="B192" s="39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</row>
    <row r="193" spans="1:26" ht="19.5" customHeight="1" x14ac:dyDescent="0.6">
      <c r="A193" s="39"/>
      <c r="B193" s="39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</row>
    <row r="194" spans="1:26" ht="19.5" customHeight="1" x14ac:dyDescent="0.6">
      <c r="A194" s="39"/>
      <c r="B194" s="39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</row>
    <row r="195" spans="1:26" ht="19.5" customHeight="1" x14ac:dyDescent="0.6">
      <c r="A195" s="39"/>
      <c r="B195" s="39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</row>
    <row r="196" spans="1:26" ht="19.5" customHeight="1" x14ac:dyDescent="0.6">
      <c r="A196" s="39"/>
      <c r="B196" s="39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</row>
    <row r="197" spans="1:26" ht="19.5" customHeight="1" x14ac:dyDescent="0.6">
      <c r="A197" s="39"/>
      <c r="B197" s="39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</row>
    <row r="198" spans="1:26" ht="19.5" customHeight="1" x14ac:dyDescent="0.6">
      <c r="A198" s="39"/>
      <c r="B198" s="39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</row>
    <row r="199" spans="1:26" ht="19.5" customHeight="1" x14ac:dyDescent="0.6">
      <c r="A199" s="39"/>
      <c r="B199" s="39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</row>
    <row r="200" spans="1:26" ht="19.5" customHeight="1" x14ac:dyDescent="0.6">
      <c r="A200" s="39"/>
      <c r="B200" s="39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</row>
    <row r="201" spans="1:26" ht="19.5" customHeight="1" x14ac:dyDescent="0.6">
      <c r="A201" s="39"/>
      <c r="B201" s="39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</row>
    <row r="202" spans="1:26" ht="19.5" customHeight="1" x14ac:dyDescent="0.6">
      <c r="A202" s="39"/>
      <c r="B202" s="39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</row>
    <row r="203" spans="1:26" ht="19.5" customHeight="1" x14ac:dyDescent="0.6">
      <c r="A203" s="39"/>
      <c r="B203" s="39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</row>
    <row r="204" spans="1:26" ht="19.5" customHeight="1" x14ac:dyDescent="0.6">
      <c r="A204" s="39"/>
      <c r="B204" s="39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</row>
    <row r="205" spans="1:26" ht="19.5" customHeight="1" x14ac:dyDescent="0.6">
      <c r="A205" s="39"/>
      <c r="B205" s="39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</row>
    <row r="206" spans="1:26" ht="19.5" customHeight="1" x14ac:dyDescent="0.6">
      <c r="A206" s="39"/>
      <c r="B206" s="39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</row>
    <row r="207" spans="1:26" ht="19.5" customHeight="1" x14ac:dyDescent="0.6">
      <c r="A207" s="39"/>
      <c r="B207" s="39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</row>
    <row r="208" spans="1:26" ht="19.5" customHeight="1" x14ac:dyDescent="0.6">
      <c r="A208" s="39"/>
      <c r="B208" s="39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</row>
    <row r="209" spans="1:26" ht="19.5" customHeight="1" x14ac:dyDescent="0.6">
      <c r="A209" s="39"/>
      <c r="B209" s="39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</row>
    <row r="210" spans="1:26" ht="19.5" customHeight="1" x14ac:dyDescent="0.6">
      <c r="A210" s="39"/>
      <c r="B210" s="39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</row>
    <row r="211" spans="1:26" ht="19.5" customHeight="1" x14ac:dyDescent="0.6">
      <c r="A211" s="39"/>
      <c r="B211" s="39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</row>
    <row r="212" spans="1:26" ht="19.5" customHeight="1" x14ac:dyDescent="0.6">
      <c r="A212" s="39"/>
      <c r="B212" s="39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</row>
    <row r="213" spans="1:26" ht="19.5" customHeight="1" x14ac:dyDescent="0.6">
      <c r="A213" s="39"/>
      <c r="B213" s="39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</row>
    <row r="214" spans="1:26" ht="19.5" customHeight="1" x14ac:dyDescent="0.6">
      <c r="A214" s="39"/>
      <c r="B214" s="39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</row>
    <row r="215" spans="1:26" ht="19.5" customHeight="1" x14ac:dyDescent="0.6">
      <c r="A215" s="39"/>
      <c r="B215" s="39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</row>
    <row r="216" spans="1:26" ht="19.5" customHeight="1" x14ac:dyDescent="0.6">
      <c r="A216" s="39"/>
      <c r="B216" s="39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</row>
    <row r="217" spans="1:26" ht="19.5" customHeight="1" x14ac:dyDescent="0.6">
      <c r="A217" s="39"/>
      <c r="B217" s="39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</row>
    <row r="218" spans="1:26" ht="19.5" customHeight="1" x14ac:dyDescent="0.6">
      <c r="A218" s="39"/>
      <c r="B218" s="39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</row>
    <row r="219" spans="1:26" ht="19.5" customHeight="1" x14ac:dyDescent="0.6">
      <c r="A219" s="39"/>
      <c r="B219" s="39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</row>
    <row r="220" spans="1:26" ht="19.5" customHeight="1" x14ac:dyDescent="0.6">
      <c r="A220" s="39"/>
      <c r="B220" s="39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</row>
    <row r="221" spans="1:26" ht="19.5" customHeight="1" x14ac:dyDescent="0.6">
      <c r="A221" s="39"/>
      <c r="B221" s="39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</row>
    <row r="222" spans="1:26" ht="19.5" customHeight="1" x14ac:dyDescent="0.6">
      <c r="A222" s="39"/>
      <c r="B222" s="39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</row>
    <row r="223" spans="1:26" ht="19.5" customHeight="1" x14ac:dyDescent="0.6">
      <c r="A223" s="39"/>
      <c r="B223" s="39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</row>
    <row r="224" spans="1:26" ht="19.5" customHeight="1" x14ac:dyDescent="0.6">
      <c r="A224" s="39"/>
      <c r="B224" s="39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</row>
    <row r="225" spans="1:26" ht="19.5" customHeight="1" x14ac:dyDescent="0.6">
      <c r="A225" s="39"/>
      <c r="B225" s="39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</row>
    <row r="226" spans="1:26" ht="19.5" customHeight="1" x14ac:dyDescent="0.6">
      <c r="A226" s="39"/>
      <c r="B226" s="39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</row>
    <row r="227" spans="1:26" ht="19.5" customHeight="1" x14ac:dyDescent="0.6">
      <c r="A227" s="39"/>
      <c r="B227" s="39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</row>
    <row r="228" spans="1:26" ht="19.5" customHeight="1" x14ac:dyDescent="0.6">
      <c r="A228" s="39"/>
      <c r="B228" s="39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</row>
    <row r="229" spans="1:26" ht="19.5" customHeight="1" x14ac:dyDescent="0.6">
      <c r="A229" s="39"/>
      <c r="B229" s="39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</row>
    <row r="230" spans="1:26" ht="19.5" customHeight="1" x14ac:dyDescent="0.6">
      <c r="A230" s="39"/>
      <c r="B230" s="39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</row>
    <row r="231" spans="1:26" ht="19.5" customHeight="1" x14ac:dyDescent="0.6">
      <c r="A231" s="39"/>
      <c r="B231" s="39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</row>
    <row r="232" spans="1:26" ht="19.5" customHeight="1" x14ac:dyDescent="0.6">
      <c r="A232" s="39"/>
      <c r="B232" s="39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</row>
    <row r="233" spans="1:26" ht="19.5" customHeight="1" x14ac:dyDescent="0.6">
      <c r="A233" s="39"/>
      <c r="B233" s="39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</row>
    <row r="234" spans="1:26" ht="19.5" customHeight="1" x14ac:dyDescent="0.6">
      <c r="A234" s="39"/>
      <c r="B234" s="39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</row>
    <row r="235" spans="1:26" ht="19.5" customHeight="1" x14ac:dyDescent="0.6">
      <c r="A235" s="39"/>
      <c r="B235" s="39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</row>
    <row r="236" spans="1:26" ht="19.5" customHeight="1" x14ac:dyDescent="0.6">
      <c r="A236" s="39"/>
      <c r="B236" s="39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</row>
    <row r="237" spans="1:26" ht="19.5" customHeight="1" x14ac:dyDescent="0.6">
      <c r="A237" s="39"/>
      <c r="B237" s="39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</row>
    <row r="238" spans="1:26" ht="19.5" customHeight="1" x14ac:dyDescent="0.6">
      <c r="A238" s="39"/>
      <c r="B238" s="39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</row>
    <row r="239" spans="1:26" ht="19.5" customHeight="1" x14ac:dyDescent="0.6">
      <c r="A239" s="39"/>
      <c r="B239" s="39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</row>
    <row r="240" spans="1:26" ht="19.5" customHeight="1" x14ac:dyDescent="0.6">
      <c r="A240" s="39"/>
      <c r="B240" s="39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</row>
    <row r="241" spans="1:26" ht="19.5" customHeight="1" x14ac:dyDescent="0.6">
      <c r="A241" s="39"/>
      <c r="B241" s="39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</row>
    <row r="242" spans="1:26" ht="19.5" customHeight="1" x14ac:dyDescent="0.6">
      <c r="A242" s="39"/>
      <c r="B242" s="39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</row>
    <row r="243" spans="1:26" ht="19.5" customHeight="1" x14ac:dyDescent="0.6">
      <c r="A243" s="39"/>
      <c r="B243" s="39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</row>
    <row r="244" spans="1:26" ht="19.5" customHeight="1" x14ac:dyDescent="0.6">
      <c r="A244" s="39"/>
      <c r="B244" s="39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</row>
    <row r="245" spans="1:26" ht="19.5" customHeight="1" x14ac:dyDescent="0.6">
      <c r="A245" s="39"/>
      <c r="B245" s="39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</row>
    <row r="246" spans="1:26" ht="19.5" customHeight="1" x14ac:dyDescent="0.6">
      <c r="A246" s="39"/>
      <c r="B246" s="39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</row>
    <row r="247" spans="1:26" ht="19.5" customHeight="1" x14ac:dyDescent="0.6">
      <c r="A247" s="39"/>
      <c r="B247" s="39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</row>
    <row r="248" spans="1:26" ht="19.5" customHeight="1" x14ac:dyDescent="0.6">
      <c r="A248" s="39"/>
      <c r="B248" s="39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</row>
    <row r="249" spans="1:26" ht="19.5" customHeight="1" x14ac:dyDescent="0.6">
      <c r="A249" s="39"/>
      <c r="B249" s="39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</row>
    <row r="250" spans="1:26" ht="19.5" customHeight="1" x14ac:dyDescent="0.6">
      <c r="A250" s="39"/>
      <c r="B250" s="39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</row>
    <row r="251" spans="1:26" ht="19.5" customHeight="1" x14ac:dyDescent="0.6">
      <c r="A251" s="39"/>
      <c r="B251" s="39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</row>
    <row r="252" spans="1:26" ht="19.5" customHeight="1" x14ac:dyDescent="0.6">
      <c r="A252" s="39"/>
      <c r="B252" s="39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</row>
    <row r="253" spans="1:26" ht="19.5" customHeight="1" x14ac:dyDescent="0.6">
      <c r="A253" s="39"/>
      <c r="B253" s="39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</row>
    <row r="254" spans="1:26" ht="19.5" customHeight="1" x14ac:dyDescent="0.6">
      <c r="A254" s="39"/>
      <c r="B254" s="39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</row>
    <row r="255" spans="1:26" ht="19.5" customHeight="1" x14ac:dyDescent="0.6">
      <c r="A255" s="39"/>
      <c r="B255" s="39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</row>
    <row r="256" spans="1:26" ht="19.5" customHeight="1" x14ac:dyDescent="0.6">
      <c r="A256" s="39"/>
      <c r="B256" s="39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</row>
    <row r="257" spans="1:26" ht="19.5" customHeight="1" x14ac:dyDescent="0.6">
      <c r="A257" s="39"/>
      <c r="B257" s="39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</row>
    <row r="258" spans="1:26" ht="19.5" customHeight="1" x14ac:dyDescent="0.6">
      <c r="A258" s="39"/>
      <c r="B258" s="39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</row>
    <row r="259" spans="1:26" ht="19.5" customHeight="1" x14ac:dyDescent="0.6">
      <c r="A259" s="39"/>
      <c r="B259" s="39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</row>
    <row r="260" spans="1:26" ht="19.5" customHeight="1" x14ac:dyDescent="0.6">
      <c r="A260" s="39"/>
      <c r="B260" s="39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</row>
    <row r="261" spans="1:26" ht="19.5" customHeight="1" x14ac:dyDescent="0.6">
      <c r="A261" s="39"/>
      <c r="B261" s="39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</row>
    <row r="262" spans="1:26" ht="19.5" customHeight="1" x14ac:dyDescent="0.6">
      <c r="A262" s="39"/>
      <c r="B262" s="39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</row>
    <row r="263" spans="1:26" ht="19.5" customHeight="1" x14ac:dyDescent="0.6">
      <c r="A263" s="39"/>
      <c r="B263" s="39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</row>
    <row r="264" spans="1:26" ht="19.5" customHeight="1" x14ac:dyDescent="0.6">
      <c r="A264" s="39"/>
      <c r="B264" s="39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</row>
    <row r="265" spans="1:26" ht="19.5" customHeight="1" x14ac:dyDescent="0.6">
      <c r="A265" s="39"/>
      <c r="B265" s="39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</row>
    <row r="266" spans="1:26" ht="19.5" customHeight="1" x14ac:dyDescent="0.6">
      <c r="A266" s="39"/>
      <c r="B266" s="39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</row>
    <row r="267" spans="1:26" ht="19.5" customHeight="1" x14ac:dyDescent="0.6">
      <c r="A267" s="39"/>
      <c r="B267" s="39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</row>
    <row r="268" spans="1:26" ht="19.5" customHeight="1" x14ac:dyDescent="0.6">
      <c r="A268" s="39"/>
      <c r="B268" s="39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</row>
    <row r="269" spans="1:26" ht="19.5" customHeight="1" x14ac:dyDescent="0.6">
      <c r="A269" s="39"/>
      <c r="B269" s="39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</row>
    <row r="270" spans="1:26" ht="19.5" customHeight="1" x14ac:dyDescent="0.6">
      <c r="A270" s="39"/>
      <c r="B270" s="39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</row>
    <row r="271" spans="1:26" ht="19.5" customHeight="1" x14ac:dyDescent="0.6">
      <c r="A271" s="39"/>
      <c r="B271" s="39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</row>
    <row r="272" spans="1:26" ht="19.5" customHeight="1" x14ac:dyDescent="0.6">
      <c r="A272" s="39"/>
      <c r="B272" s="39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</row>
    <row r="273" spans="1:26" ht="19.5" customHeight="1" x14ac:dyDescent="0.6">
      <c r="A273" s="39"/>
      <c r="B273" s="39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</row>
    <row r="274" spans="1:26" ht="19.5" customHeight="1" x14ac:dyDescent="0.6">
      <c r="A274" s="39"/>
      <c r="B274" s="39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</row>
    <row r="275" spans="1:26" ht="19.5" customHeight="1" x14ac:dyDescent="0.6">
      <c r="A275" s="39"/>
      <c r="B275" s="39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</row>
    <row r="276" spans="1:26" ht="19.5" customHeight="1" x14ac:dyDescent="0.6">
      <c r="A276" s="39"/>
      <c r="B276" s="39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</row>
    <row r="277" spans="1:26" ht="19.5" customHeight="1" x14ac:dyDescent="0.6">
      <c r="A277" s="39"/>
      <c r="B277" s="39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</row>
    <row r="278" spans="1:26" ht="19.5" customHeight="1" x14ac:dyDescent="0.6">
      <c r="A278" s="39"/>
      <c r="B278" s="39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</row>
    <row r="279" spans="1:26" ht="19.5" customHeight="1" x14ac:dyDescent="0.6">
      <c r="A279" s="39"/>
      <c r="B279" s="39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</row>
    <row r="280" spans="1:26" ht="19.5" customHeight="1" x14ac:dyDescent="0.6">
      <c r="A280" s="39"/>
      <c r="B280" s="39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</row>
    <row r="281" spans="1:26" ht="19.5" customHeight="1" x14ac:dyDescent="0.6">
      <c r="A281" s="39"/>
      <c r="B281" s="39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</row>
    <row r="282" spans="1:26" ht="19.5" customHeight="1" x14ac:dyDescent="0.6">
      <c r="A282" s="39"/>
      <c r="B282" s="39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</row>
    <row r="283" spans="1:26" ht="19.5" customHeight="1" x14ac:dyDescent="0.6">
      <c r="A283" s="39"/>
      <c r="B283" s="39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</row>
    <row r="284" spans="1:26" ht="19.5" customHeight="1" x14ac:dyDescent="0.6">
      <c r="A284" s="39"/>
      <c r="B284" s="39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</row>
    <row r="285" spans="1:26" ht="19.5" customHeight="1" x14ac:dyDescent="0.6">
      <c r="A285" s="39"/>
      <c r="B285" s="39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</row>
    <row r="286" spans="1:26" ht="19.5" customHeight="1" x14ac:dyDescent="0.6">
      <c r="A286" s="39"/>
      <c r="B286" s="39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</row>
    <row r="287" spans="1:26" ht="19.5" customHeight="1" x14ac:dyDescent="0.6">
      <c r="A287" s="39"/>
      <c r="B287" s="39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</row>
    <row r="288" spans="1:26" ht="19.5" customHeight="1" x14ac:dyDescent="0.6">
      <c r="A288" s="39"/>
      <c r="B288" s="39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</row>
    <row r="289" spans="1:26" ht="19.5" customHeight="1" x14ac:dyDescent="0.6">
      <c r="A289" s="39"/>
      <c r="B289" s="39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</row>
    <row r="290" spans="1:26" ht="19.5" customHeight="1" x14ac:dyDescent="0.6">
      <c r="A290" s="39"/>
      <c r="B290" s="39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</row>
    <row r="291" spans="1:26" ht="19.5" customHeight="1" x14ac:dyDescent="0.6">
      <c r="A291" s="39"/>
      <c r="B291" s="39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</row>
    <row r="292" spans="1:26" ht="19.5" customHeight="1" x14ac:dyDescent="0.6">
      <c r="A292" s="39"/>
      <c r="B292" s="39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</row>
    <row r="293" spans="1:26" ht="19.5" customHeight="1" x14ac:dyDescent="0.6">
      <c r="A293" s="39"/>
      <c r="B293" s="39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</row>
    <row r="294" spans="1:26" ht="19.5" customHeight="1" x14ac:dyDescent="0.6">
      <c r="A294" s="39"/>
      <c r="B294" s="39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</row>
    <row r="295" spans="1:26" ht="19.5" customHeight="1" x14ac:dyDescent="0.6">
      <c r="A295" s="39"/>
      <c r="B295" s="39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</row>
    <row r="296" spans="1:26" ht="19.5" customHeight="1" x14ac:dyDescent="0.6">
      <c r="A296" s="39"/>
      <c r="B296" s="39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</row>
    <row r="297" spans="1:26" ht="19.5" customHeight="1" x14ac:dyDescent="0.6">
      <c r="A297" s="39"/>
      <c r="B297" s="39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</row>
    <row r="298" spans="1:26" ht="19.5" customHeight="1" x14ac:dyDescent="0.6">
      <c r="A298" s="39"/>
      <c r="B298" s="39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</row>
    <row r="299" spans="1:26" ht="19.5" customHeight="1" x14ac:dyDescent="0.6">
      <c r="A299" s="39"/>
      <c r="B299" s="39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</row>
    <row r="300" spans="1:26" ht="19.5" customHeight="1" x14ac:dyDescent="0.6">
      <c r="A300" s="39"/>
      <c r="B300" s="39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</row>
    <row r="301" spans="1:26" ht="19.5" customHeight="1" x14ac:dyDescent="0.6">
      <c r="A301" s="39"/>
      <c r="B301" s="39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</row>
    <row r="302" spans="1:26" ht="19.5" customHeight="1" x14ac:dyDescent="0.6">
      <c r="A302" s="39"/>
      <c r="B302" s="39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</row>
    <row r="303" spans="1:26" ht="19.5" customHeight="1" x14ac:dyDescent="0.6">
      <c r="A303" s="39"/>
      <c r="B303" s="39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</row>
    <row r="304" spans="1:26" ht="19.5" customHeight="1" x14ac:dyDescent="0.6">
      <c r="A304" s="39"/>
      <c r="B304" s="39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</row>
    <row r="305" spans="1:26" ht="19.5" customHeight="1" x14ac:dyDescent="0.6">
      <c r="A305" s="39"/>
      <c r="B305" s="39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</row>
    <row r="306" spans="1:26" ht="19.5" customHeight="1" x14ac:dyDescent="0.6">
      <c r="A306" s="39"/>
      <c r="B306" s="39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</row>
    <row r="307" spans="1:26" ht="19.5" customHeight="1" x14ac:dyDescent="0.6">
      <c r="A307" s="39"/>
      <c r="B307" s="39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</row>
    <row r="308" spans="1:26" ht="19.5" customHeight="1" x14ac:dyDescent="0.6">
      <c r="A308" s="39"/>
      <c r="B308" s="39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</row>
    <row r="309" spans="1:26" ht="19.5" customHeight="1" x14ac:dyDescent="0.6">
      <c r="A309" s="39"/>
      <c r="B309" s="39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</row>
    <row r="310" spans="1:26" ht="19.5" customHeight="1" x14ac:dyDescent="0.6">
      <c r="A310" s="39"/>
      <c r="B310" s="39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</row>
    <row r="311" spans="1:26" ht="19.5" customHeight="1" x14ac:dyDescent="0.6">
      <c r="A311" s="39"/>
      <c r="B311" s="39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</row>
    <row r="312" spans="1:26" ht="19.5" customHeight="1" x14ac:dyDescent="0.6">
      <c r="A312" s="39"/>
      <c r="B312" s="39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</row>
    <row r="313" spans="1:26" ht="19.5" customHeight="1" x14ac:dyDescent="0.6">
      <c r="A313" s="39"/>
      <c r="B313" s="39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</row>
    <row r="314" spans="1:26" ht="19.5" customHeight="1" x14ac:dyDescent="0.6">
      <c r="A314" s="39"/>
      <c r="B314" s="39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</row>
    <row r="315" spans="1:26" ht="19.5" customHeight="1" x14ac:dyDescent="0.6">
      <c r="A315" s="39"/>
      <c r="B315" s="39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</row>
    <row r="316" spans="1:26" ht="19.5" customHeight="1" x14ac:dyDescent="0.6">
      <c r="A316" s="39"/>
      <c r="B316" s="39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</row>
    <row r="317" spans="1:26" ht="19.5" customHeight="1" x14ac:dyDescent="0.6">
      <c r="A317" s="39"/>
      <c r="B317" s="39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</row>
    <row r="318" spans="1:26" ht="19.5" customHeight="1" x14ac:dyDescent="0.6">
      <c r="A318" s="39"/>
      <c r="B318" s="39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</row>
    <row r="319" spans="1:26" ht="19.5" customHeight="1" x14ac:dyDescent="0.6">
      <c r="A319" s="39"/>
      <c r="B319" s="39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</row>
    <row r="320" spans="1:26" ht="19.5" customHeight="1" x14ac:dyDescent="0.6">
      <c r="A320" s="39"/>
      <c r="B320" s="39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</row>
    <row r="321" spans="1:26" ht="19.5" customHeight="1" x14ac:dyDescent="0.6">
      <c r="A321" s="39"/>
      <c r="B321" s="39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</row>
    <row r="322" spans="1:26" ht="19.5" customHeight="1" x14ac:dyDescent="0.6">
      <c r="A322" s="39"/>
      <c r="B322" s="39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</row>
    <row r="323" spans="1:26" ht="19.5" customHeight="1" x14ac:dyDescent="0.6">
      <c r="A323" s="39"/>
      <c r="B323" s="39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</row>
    <row r="324" spans="1:26" ht="19.5" customHeight="1" x14ac:dyDescent="0.6">
      <c r="A324" s="39"/>
      <c r="B324" s="39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</row>
    <row r="325" spans="1:26" ht="19.5" customHeight="1" x14ac:dyDescent="0.6">
      <c r="A325" s="39"/>
      <c r="B325" s="39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</row>
    <row r="326" spans="1:26" ht="19.5" customHeight="1" x14ac:dyDescent="0.6">
      <c r="A326" s="39"/>
      <c r="B326" s="39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</row>
    <row r="327" spans="1:26" ht="19.5" customHeight="1" x14ac:dyDescent="0.6">
      <c r="A327" s="39"/>
      <c r="B327" s="39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</row>
    <row r="328" spans="1:26" ht="19.5" customHeight="1" x14ac:dyDescent="0.6">
      <c r="A328" s="39"/>
      <c r="B328" s="39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</row>
    <row r="329" spans="1:26" ht="19.5" customHeight="1" x14ac:dyDescent="0.6">
      <c r="A329" s="39"/>
      <c r="B329" s="39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</row>
    <row r="330" spans="1:26" ht="19.5" customHeight="1" x14ac:dyDescent="0.6">
      <c r="A330" s="39"/>
      <c r="B330" s="39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</row>
    <row r="331" spans="1:26" ht="19.5" customHeight="1" x14ac:dyDescent="0.6">
      <c r="A331" s="39"/>
      <c r="B331" s="39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</row>
    <row r="332" spans="1:26" ht="19.5" customHeight="1" x14ac:dyDescent="0.6">
      <c r="A332" s="39"/>
      <c r="B332" s="39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</row>
    <row r="333" spans="1:26" ht="19.5" customHeight="1" x14ac:dyDescent="0.6">
      <c r="A333" s="39"/>
      <c r="B333" s="39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</row>
    <row r="334" spans="1:26" ht="19.5" customHeight="1" x14ac:dyDescent="0.6">
      <c r="A334" s="39"/>
      <c r="B334" s="39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</row>
    <row r="335" spans="1:26" ht="19.5" customHeight="1" x14ac:dyDescent="0.6">
      <c r="A335" s="39"/>
      <c r="B335" s="39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</row>
    <row r="336" spans="1:26" ht="19.5" customHeight="1" x14ac:dyDescent="0.6">
      <c r="A336" s="39"/>
      <c r="B336" s="39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</row>
    <row r="337" spans="1:26" ht="19.5" customHeight="1" x14ac:dyDescent="0.6">
      <c r="A337" s="39"/>
      <c r="B337" s="39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</row>
    <row r="338" spans="1:26" ht="19.5" customHeight="1" x14ac:dyDescent="0.6">
      <c r="A338" s="39"/>
      <c r="B338" s="39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</row>
    <row r="339" spans="1:26" ht="19.5" customHeight="1" x14ac:dyDescent="0.6">
      <c r="A339" s="39"/>
      <c r="B339" s="39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</row>
    <row r="340" spans="1:26" ht="19.5" customHeight="1" x14ac:dyDescent="0.6">
      <c r="A340" s="39"/>
      <c r="B340" s="39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</row>
    <row r="341" spans="1:26" ht="19.5" customHeight="1" x14ac:dyDescent="0.6">
      <c r="A341" s="39"/>
      <c r="B341" s="39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</row>
    <row r="342" spans="1:26" ht="19.5" customHeight="1" x14ac:dyDescent="0.6">
      <c r="A342" s="39"/>
      <c r="B342" s="39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</row>
    <row r="343" spans="1:26" ht="19.5" customHeight="1" x14ac:dyDescent="0.6">
      <c r="A343" s="39"/>
      <c r="B343" s="39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</row>
    <row r="344" spans="1:26" ht="19.5" customHeight="1" x14ac:dyDescent="0.6">
      <c r="A344" s="39"/>
      <c r="B344" s="39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</row>
    <row r="345" spans="1:26" ht="19.5" customHeight="1" x14ac:dyDescent="0.6">
      <c r="A345" s="39"/>
      <c r="B345" s="39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</row>
    <row r="346" spans="1:26" ht="19.5" customHeight="1" x14ac:dyDescent="0.6">
      <c r="A346" s="39"/>
      <c r="B346" s="39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</row>
    <row r="347" spans="1:26" ht="19.5" customHeight="1" x14ac:dyDescent="0.6">
      <c r="A347" s="39"/>
      <c r="B347" s="39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</row>
    <row r="348" spans="1:26" ht="19.5" customHeight="1" x14ac:dyDescent="0.6">
      <c r="A348" s="39"/>
      <c r="B348" s="39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</row>
    <row r="349" spans="1:26" ht="19.5" customHeight="1" x14ac:dyDescent="0.6">
      <c r="A349" s="39"/>
      <c r="B349" s="39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</row>
    <row r="350" spans="1:26" ht="19.5" customHeight="1" x14ac:dyDescent="0.6">
      <c r="A350" s="39"/>
      <c r="B350" s="39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</row>
    <row r="351" spans="1:26" ht="19.5" customHeight="1" x14ac:dyDescent="0.6">
      <c r="A351" s="39"/>
      <c r="B351" s="39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</row>
    <row r="352" spans="1:26" ht="19.5" customHeight="1" x14ac:dyDescent="0.6">
      <c r="A352" s="39"/>
      <c r="B352" s="39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</row>
    <row r="353" spans="1:26" ht="19.5" customHeight="1" x14ac:dyDescent="0.6">
      <c r="A353" s="39"/>
      <c r="B353" s="39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</row>
    <row r="354" spans="1:26" ht="19.5" customHeight="1" x14ac:dyDescent="0.6">
      <c r="A354" s="39"/>
      <c r="B354" s="39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</row>
    <row r="355" spans="1:26" ht="19.5" customHeight="1" x14ac:dyDescent="0.6">
      <c r="A355" s="39"/>
      <c r="B355" s="39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</row>
    <row r="356" spans="1:26" ht="19.5" customHeight="1" x14ac:dyDescent="0.6">
      <c r="A356" s="39"/>
      <c r="B356" s="39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</row>
    <row r="357" spans="1:26" ht="19.5" customHeight="1" x14ac:dyDescent="0.6">
      <c r="A357" s="39"/>
      <c r="B357" s="39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</row>
    <row r="358" spans="1:26" ht="19.5" customHeight="1" x14ac:dyDescent="0.6">
      <c r="A358" s="39"/>
      <c r="B358" s="39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</row>
    <row r="359" spans="1:26" ht="19.5" customHeight="1" x14ac:dyDescent="0.6">
      <c r="A359" s="39"/>
      <c r="B359" s="39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</row>
    <row r="360" spans="1:26" ht="19.5" customHeight="1" x14ac:dyDescent="0.6">
      <c r="A360" s="39"/>
      <c r="B360" s="39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</row>
    <row r="361" spans="1:26" ht="19.5" customHeight="1" x14ac:dyDescent="0.6">
      <c r="A361" s="39"/>
      <c r="B361" s="39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</row>
    <row r="362" spans="1:26" ht="19.5" customHeight="1" x14ac:dyDescent="0.6">
      <c r="A362" s="39"/>
      <c r="B362" s="39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</row>
    <row r="363" spans="1:26" ht="19.5" customHeight="1" x14ac:dyDescent="0.6">
      <c r="A363" s="39"/>
      <c r="B363" s="39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</row>
    <row r="364" spans="1:26" ht="19.5" customHeight="1" x14ac:dyDescent="0.6">
      <c r="A364" s="39"/>
      <c r="B364" s="39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</row>
    <row r="365" spans="1:26" ht="19.5" customHeight="1" x14ac:dyDescent="0.6">
      <c r="A365" s="39"/>
      <c r="B365" s="39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</row>
    <row r="366" spans="1:26" ht="19.5" customHeight="1" x14ac:dyDescent="0.6">
      <c r="A366" s="39"/>
      <c r="B366" s="39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</row>
    <row r="367" spans="1:26" ht="19.5" customHeight="1" x14ac:dyDescent="0.6">
      <c r="A367" s="39"/>
      <c r="B367" s="39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</row>
    <row r="368" spans="1:26" ht="19.5" customHeight="1" x14ac:dyDescent="0.6">
      <c r="A368" s="39"/>
      <c r="B368" s="39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</row>
    <row r="369" spans="1:26" ht="19.5" customHeight="1" x14ac:dyDescent="0.6">
      <c r="A369" s="39"/>
      <c r="B369" s="39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</row>
    <row r="370" spans="1:26" ht="19.5" customHeight="1" x14ac:dyDescent="0.6">
      <c r="A370" s="39"/>
      <c r="B370" s="39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</row>
    <row r="371" spans="1:26" ht="19.5" customHeight="1" x14ac:dyDescent="0.6">
      <c r="A371" s="39"/>
      <c r="B371" s="39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</row>
    <row r="372" spans="1:26" ht="19.5" customHeight="1" x14ac:dyDescent="0.6">
      <c r="A372" s="39"/>
      <c r="B372" s="39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</row>
    <row r="373" spans="1:26" ht="19.5" customHeight="1" x14ac:dyDescent="0.6">
      <c r="A373" s="39"/>
      <c r="B373" s="39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</row>
    <row r="374" spans="1:26" ht="19.5" customHeight="1" x14ac:dyDescent="0.6">
      <c r="A374" s="39"/>
      <c r="B374" s="39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</row>
    <row r="375" spans="1:26" ht="19.5" customHeight="1" x14ac:dyDescent="0.6">
      <c r="A375" s="39"/>
      <c r="B375" s="39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</row>
    <row r="376" spans="1:26" ht="19.5" customHeight="1" x14ac:dyDescent="0.6">
      <c r="A376" s="39"/>
      <c r="B376" s="39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</row>
    <row r="377" spans="1:26" ht="19.5" customHeight="1" x14ac:dyDescent="0.6">
      <c r="A377" s="39"/>
      <c r="B377" s="39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</row>
    <row r="378" spans="1:26" ht="19.5" customHeight="1" x14ac:dyDescent="0.6">
      <c r="A378" s="39"/>
      <c r="B378" s="39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</row>
    <row r="379" spans="1:26" ht="19.5" customHeight="1" x14ac:dyDescent="0.6">
      <c r="A379" s="39"/>
      <c r="B379" s="39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</row>
    <row r="380" spans="1:26" ht="19.5" customHeight="1" x14ac:dyDescent="0.6">
      <c r="A380" s="39"/>
      <c r="B380" s="39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</row>
    <row r="381" spans="1:26" ht="19.5" customHeight="1" x14ac:dyDescent="0.6">
      <c r="A381" s="39"/>
      <c r="B381" s="39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</row>
    <row r="382" spans="1:26" ht="19.5" customHeight="1" x14ac:dyDescent="0.6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</row>
    <row r="383" spans="1:26" ht="19.5" customHeight="1" x14ac:dyDescent="0.6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</row>
    <row r="384" spans="1:26" ht="19.5" customHeight="1" x14ac:dyDescent="0.6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</row>
    <row r="385" spans="1:26" ht="19.5" customHeight="1" x14ac:dyDescent="0.6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</row>
    <row r="386" spans="1:26" ht="19.5" customHeight="1" x14ac:dyDescent="0.6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</row>
    <row r="387" spans="1:26" ht="19.5" customHeight="1" x14ac:dyDescent="0.6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</row>
    <row r="388" spans="1:26" ht="19.5" customHeight="1" x14ac:dyDescent="0.6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</row>
    <row r="389" spans="1:26" ht="19.5" customHeight="1" x14ac:dyDescent="0.6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</row>
    <row r="390" spans="1:26" ht="19.5" customHeight="1" x14ac:dyDescent="0.6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</row>
    <row r="391" spans="1:26" ht="19.5" customHeight="1" x14ac:dyDescent="0.6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</row>
    <row r="392" spans="1:26" ht="19.5" customHeight="1" x14ac:dyDescent="0.6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</row>
    <row r="393" spans="1:26" ht="19.5" customHeight="1" x14ac:dyDescent="0.6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</row>
    <row r="394" spans="1:26" ht="19.5" customHeight="1" x14ac:dyDescent="0.6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</row>
    <row r="395" spans="1:26" ht="19.5" customHeight="1" x14ac:dyDescent="0.6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</row>
    <row r="396" spans="1:26" ht="19.5" customHeight="1" x14ac:dyDescent="0.6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</row>
    <row r="397" spans="1:26" ht="19.5" customHeight="1" x14ac:dyDescent="0.6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</row>
    <row r="398" spans="1:26" ht="19.5" customHeight="1" x14ac:dyDescent="0.6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</row>
    <row r="399" spans="1:26" ht="19.5" customHeight="1" x14ac:dyDescent="0.6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</row>
    <row r="400" spans="1:26" ht="19.5" customHeight="1" x14ac:dyDescent="0.6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</row>
    <row r="401" spans="1:26" ht="19.5" customHeight="1" x14ac:dyDescent="0.6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</row>
    <row r="402" spans="1:26" ht="19.5" customHeight="1" x14ac:dyDescent="0.6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</row>
    <row r="403" spans="1:26" ht="19.5" customHeight="1" x14ac:dyDescent="0.6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</row>
    <row r="404" spans="1:26" ht="19.5" customHeight="1" x14ac:dyDescent="0.6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</row>
    <row r="405" spans="1:26" ht="19.5" customHeight="1" x14ac:dyDescent="0.6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</row>
    <row r="406" spans="1:26" ht="19.5" customHeight="1" x14ac:dyDescent="0.6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</row>
    <row r="407" spans="1:26" ht="19.5" customHeight="1" x14ac:dyDescent="0.6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</row>
    <row r="408" spans="1:26" ht="19.5" customHeight="1" x14ac:dyDescent="0.6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</row>
    <row r="409" spans="1:26" ht="19.5" customHeight="1" x14ac:dyDescent="0.6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</row>
    <row r="410" spans="1:26" ht="19.5" customHeight="1" x14ac:dyDescent="0.6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</row>
    <row r="411" spans="1:26" ht="19.5" customHeight="1" x14ac:dyDescent="0.6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</row>
    <row r="412" spans="1:26" ht="19.5" customHeight="1" x14ac:dyDescent="0.6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</row>
    <row r="413" spans="1:26" ht="19.5" customHeight="1" x14ac:dyDescent="0.6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</row>
    <row r="414" spans="1:26" ht="19.5" customHeight="1" x14ac:dyDescent="0.6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</row>
    <row r="415" spans="1:26" ht="19.5" customHeight="1" x14ac:dyDescent="0.6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</row>
    <row r="416" spans="1:26" ht="19.5" customHeight="1" x14ac:dyDescent="0.6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</row>
    <row r="417" spans="1:26" ht="19.5" customHeight="1" x14ac:dyDescent="0.6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</row>
    <row r="418" spans="1:26" ht="19.5" customHeight="1" x14ac:dyDescent="0.6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</row>
    <row r="419" spans="1:26" ht="19.5" customHeight="1" x14ac:dyDescent="0.6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</row>
    <row r="420" spans="1:26" ht="19.5" customHeight="1" x14ac:dyDescent="0.6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</row>
    <row r="421" spans="1:26" ht="19.5" customHeight="1" x14ac:dyDescent="0.6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</row>
    <row r="422" spans="1:26" ht="19.5" customHeight="1" x14ac:dyDescent="0.6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</row>
    <row r="423" spans="1:26" ht="19.5" customHeight="1" x14ac:dyDescent="0.6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</row>
    <row r="424" spans="1:26" ht="19.5" customHeight="1" x14ac:dyDescent="0.6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</row>
    <row r="425" spans="1:26" ht="19.5" customHeight="1" x14ac:dyDescent="0.6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</row>
    <row r="426" spans="1:26" ht="19.5" customHeight="1" x14ac:dyDescent="0.6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</row>
    <row r="427" spans="1:26" ht="19.5" customHeight="1" x14ac:dyDescent="0.6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</row>
    <row r="428" spans="1:26" ht="19.5" customHeight="1" x14ac:dyDescent="0.6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</row>
    <row r="429" spans="1:26" ht="19.5" customHeight="1" x14ac:dyDescent="0.6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</row>
    <row r="430" spans="1:26" ht="19.5" customHeight="1" x14ac:dyDescent="0.6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</row>
    <row r="431" spans="1:26" ht="19.5" customHeight="1" x14ac:dyDescent="0.6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</row>
    <row r="432" spans="1:26" ht="19.5" customHeight="1" x14ac:dyDescent="0.6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</row>
    <row r="433" spans="1:26" ht="19.5" customHeight="1" x14ac:dyDescent="0.6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</row>
    <row r="434" spans="1:26" ht="19.5" customHeight="1" x14ac:dyDescent="0.6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</row>
    <row r="435" spans="1:26" ht="19.5" customHeight="1" x14ac:dyDescent="0.6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</row>
    <row r="436" spans="1:26" ht="19.5" customHeight="1" x14ac:dyDescent="0.6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</row>
    <row r="437" spans="1:26" ht="19.5" customHeight="1" x14ac:dyDescent="0.6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</row>
    <row r="438" spans="1:26" ht="19.5" customHeight="1" x14ac:dyDescent="0.6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</row>
    <row r="439" spans="1:26" ht="19.5" customHeight="1" x14ac:dyDescent="0.6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</row>
    <row r="440" spans="1:26" ht="19.5" customHeight="1" x14ac:dyDescent="0.6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</row>
    <row r="441" spans="1:26" ht="19.5" customHeight="1" x14ac:dyDescent="0.6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</row>
    <row r="442" spans="1:26" ht="19.5" customHeight="1" x14ac:dyDescent="0.6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</row>
    <row r="443" spans="1:26" ht="19.5" customHeight="1" x14ac:dyDescent="0.6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</row>
    <row r="444" spans="1:26" ht="19.5" customHeight="1" x14ac:dyDescent="0.6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</row>
    <row r="445" spans="1:26" ht="19.5" customHeight="1" x14ac:dyDescent="0.6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</row>
    <row r="446" spans="1:26" ht="19.5" customHeight="1" x14ac:dyDescent="0.6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</row>
    <row r="447" spans="1:26" ht="19.5" customHeight="1" x14ac:dyDescent="0.6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</row>
    <row r="448" spans="1:26" ht="19.5" customHeight="1" x14ac:dyDescent="0.6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</row>
    <row r="449" spans="1:26" ht="19.5" customHeight="1" x14ac:dyDescent="0.6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</row>
    <row r="450" spans="1:26" ht="19.5" customHeight="1" x14ac:dyDescent="0.6">
      <c r="A450" s="39"/>
      <c r="B450" s="39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</row>
    <row r="451" spans="1:26" ht="19.5" customHeight="1" x14ac:dyDescent="0.6">
      <c r="A451" s="39"/>
      <c r="B451" s="39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</row>
    <row r="452" spans="1:26" ht="19.5" customHeight="1" x14ac:dyDescent="0.6">
      <c r="A452" s="39"/>
      <c r="B452" s="39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</row>
    <row r="453" spans="1:26" ht="19.5" customHeight="1" x14ac:dyDescent="0.6">
      <c r="A453" s="39"/>
      <c r="B453" s="39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</row>
    <row r="454" spans="1:26" ht="19.5" customHeight="1" x14ac:dyDescent="0.6">
      <c r="A454" s="39"/>
      <c r="B454" s="39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</row>
    <row r="455" spans="1:26" ht="19.5" customHeight="1" x14ac:dyDescent="0.6">
      <c r="A455" s="39"/>
      <c r="B455" s="39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</row>
    <row r="456" spans="1:26" ht="19.5" customHeight="1" x14ac:dyDescent="0.6">
      <c r="A456" s="39"/>
      <c r="B456" s="39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</row>
    <row r="457" spans="1:26" ht="19.5" customHeight="1" x14ac:dyDescent="0.6">
      <c r="A457" s="39"/>
      <c r="B457" s="39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</row>
    <row r="458" spans="1:26" ht="19.5" customHeight="1" x14ac:dyDescent="0.6">
      <c r="A458" s="39"/>
      <c r="B458" s="39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</row>
    <row r="459" spans="1:26" ht="19.5" customHeight="1" x14ac:dyDescent="0.6">
      <c r="A459" s="39"/>
      <c r="B459" s="39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</row>
    <row r="460" spans="1:26" ht="19.5" customHeight="1" x14ac:dyDescent="0.6">
      <c r="A460" s="39"/>
      <c r="B460" s="39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</row>
    <row r="461" spans="1:26" ht="19.5" customHeight="1" x14ac:dyDescent="0.6">
      <c r="A461" s="39"/>
      <c r="B461" s="39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</row>
    <row r="462" spans="1:26" ht="19.5" customHeight="1" x14ac:dyDescent="0.6">
      <c r="A462" s="39"/>
      <c r="B462" s="39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</row>
    <row r="463" spans="1:26" ht="19.5" customHeight="1" x14ac:dyDescent="0.6">
      <c r="A463" s="39"/>
      <c r="B463" s="39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</row>
    <row r="464" spans="1:26" ht="19.5" customHeight="1" x14ac:dyDescent="0.6">
      <c r="A464" s="39"/>
      <c r="B464" s="39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</row>
    <row r="465" spans="1:26" ht="19.5" customHeight="1" x14ac:dyDescent="0.6">
      <c r="A465" s="39"/>
      <c r="B465" s="39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</row>
    <row r="466" spans="1:26" ht="19.5" customHeight="1" x14ac:dyDescent="0.6">
      <c r="A466" s="39"/>
      <c r="B466" s="39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</row>
    <row r="467" spans="1:26" ht="19.5" customHeight="1" x14ac:dyDescent="0.6">
      <c r="A467" s="39"/>
      <c r="B467" s="39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</row>
    <row r="468" spans="1:26" ht="19.5" customHeight="1" x14ac:dyDescent="0.6">
      <c r="A468" s="39"/>
      <c r="B468" s="39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</row>
    <row r="469" spans="1:26" ht="19.5" customHeight="1" x14ac:dyDescent="0.6">
      <c r="A469" s="39"/>
      <c r="B469" s="39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</row>
    <row r="470" spans="1:26" ht="19.5" customHeight="1" x14ac:dyDescent="0.6">
      <c r="A470" s="39"/>
      <c r="B470" s="39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</row>
    <row r="471" spans="1:26" ht="19.5" customHeight="1" x14ac:dyDescent="0.6">
      <c r="A471" s="39"/>
      <c r="B471" s="39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</row>
    <row r="472" spans="1:26" ht="19.5" customHeight="1" x14ac:dyDescent="0.6">
      <c r="A472" s="39"/>
      <c r="B472" s="39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</row>
    <row r="473" spans="1:26" ht="19.5" customHeight="1" x14ac:dyDescent="0.6">
      <c r="A473" s="39"/>
      <c r="B473" s="39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</row>
    <row r="474" spans="1:26" ht="19.5" customHeight="1" x14ac:dyDescent="0.6">
      <c r="A474" s="39"/>
      <c r="B474" s="39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</row>
    <row r="475" spans="1:26" ht="19.5" customHeight="1" x14ac:dyDescent="0.6">
      <c r="A475" s="39"/>
      <c r="B475" s="39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</row>
    <row r="476" spans="1:26" ht="19.5" customHeight="1" x14ac:dyDescent="0.6">
      <c r="A476" s="39"/>
      <c r="B476" s="39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</row>
    <row r="477" spans="1:26" ht="19.5" customHeight="1" x14ac:dyDescent="0.6">
      <c r="A477" s="39"/>
      <c r="B477" s="39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</row>
    <row r="478" spans="1:26" ht="19.5" customHeight="1" x14ac:dyDescent="0.6">
      <c r="A478" s="39"/>
      <c r="B478" s="39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</row>
    <row r="479" spans="1:26" ht="19.5" customHeight="1" x14ac:dyDescent="0.6">
      <c r="A479" s="39"/>
      <c r="B479" s="39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</row>
    <row r="480" spans="1:26" ht="19.5" customHeight="1" x14ac:dyDescent="0.6">
      <c r="A480" s="39"/>
      <c r="B480" s="39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</row>
    <row r="481" spans="1:26" ht="19.5" customHeight="1" x14ac:dyDescent="0.6">
      <c r="A481" s="39"/>
      <c r="B481" s="39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</row>
    <row r="482" spans="1:26" ht="19.5" customHeight="1" x14ac:dyDescent="0.6">
      <c r="A482" s="39"/>
      <c r="B482" s="39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</row>
    <row r="483" spans="1:26" ht="19.5" customHeight="1" x14ac:dyDescent="0.6">
      <c r="A483" s="39"/>
      <c r="B483" s="39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</row>
    <row r="484" spans="1:26" ht="19.5" customHeight="1" x14ac:dyDescent="0.6">
      <c r="A484" s="39"/>
      <c r="B484" s="39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</row>
    <row r="485" spans="1:26" ht="19.5" customHeight="1" x14ac:dyDescent="0.6">
      <c r="A485" s="39"/>
      <c r="B485" s="39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</row>
    <row r="486" spans="1:26" ht="19.5" customHeight="1" x14ac:dyDescent="0.6">
      <c r="A486" s="39"/>
      <c r="B486" s="39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</row>
    <row r="487" spans="1:26" ht="19.5" customHeight="1" x14ac:dyDescent="0.6">
      <c r="A487" s="39"/>
      <c r="B487" s="39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</row>
    <row r="488" spans="1:26" ht="19.5" customHeight="1" x14ac:dyDescent="0.6">
      <c r="A488" s="39"/>
      <c r="B488" s="39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</row>
    <row r="489" spans="1:26" ht="19.5" customHeight="1" x14ac:dyDescent="0.6">
      <c r="A489" s="39"/>
      <c r="B489" s="39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</row>
    <row r="490" spans="1:26" ht="19.5" customHeight="1" x14ac:dyDescent="0.6">
      <c r="A490" s="39"/>
      <c r="B490" s="39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</row>
    <row r="491" spans="1:26" ht="19.5" customHeight="1" x14ac:dyDescent="0.6">
      <c r="A491" s="39"/>
      <c r="B491" s="39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</row>
    <row r="492" spans="1:26" ht="19.5" customHeight="1" x14ac:dyDescent="0.6">
      <c r="A492" s="39"/>
      <c r="B492" s="39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</row>
    <row r="493" spans="1:26" ht="19.5" customHeight="1" x14ac:dyDescent="0.6">
      <c r="A493" s="39"/>
      <c r="B493" s="39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</row>
    <row r="494" spans="1:26" ht="19.5" customHeight="1" x14ac:dyDescent="0.6">
      <c r="A494" s="39"/>
      <c r="B494" s="39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</row>
    <row r="495" spans="1:26" ht="19.5" customHeight="1" x14ac:dyDescent="0.6">
      <c r="A495" s="39"/>
      <c r="B495" s="39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</row>
    <row r="496" spans="1:26" ht="19.5" customHeight="1" x14ac:dyDescent="0.6">
      <c r="A496" s="39"/>
      <c r="B496" s="39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</row>
    <row r="497" spans="1:26" ht="19.5" customHeight="1" x14ac:dyDescent="0.6">
      <c r="A497" s="39"/>
      <c r="B497" s="39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</row>
    <row r="498" spans="1:26" ht="19.5" customHeight="1" x14ac:dyDescent="0.6">
      <c r="A498" s="39"/>
      <c r="B498" s="39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</row>
    <row r="499" spans="1:26" ht="19.5" customHeight="1" x14ac:dyDescent="0.6">
      <c r="A499" s="39"/>
      <c r="B499" s="39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</row>
    <row r="500" spans="1:26" ht="19.5" customHeight="1" x14ac:dyDescent="0.6">
      <c r="A500" s="39"/>
      <c r="B500" s="39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</row>
    <row r="501" spans="1:26" ht="19.5" customHeight="1" x14ac:dyDescent="0.6">
      <c r="A501" s="39"/>
      <c r="B501" s="39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</row>
    <row r="502" spans="1:26" ht="19.5" customHeight="1" x14ac:dyDescent="0.6">
      <c r="A502" s="39"/>
      <c r="B502" s="39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</row>
    <row r="503" spans="1:26" ht="19.5" customHeight="1" x14ac:dyDescent="0.6">
      <c r="A503" s="39"/>
      <c r="B503" s="39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</row>
    <row r="504" spans="1:26" ht="19.5" customHeight="1" x14ac:dyDescent="0.6">
      <c r="A504" s="39"/>
      <c r="B504" s="39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</row>
    <row r="505" spans="1:26" ht="19.5" customHeight="1" x14ac:dyDescent="0.6">
      <c r="A505" s="39"/>
      <c r="B505" s="39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</row>
    <row r="506" spans="1:26" ht="19.5" customHeight="1" x14ac:dyDescent="0.6">
      <c r="A506" s="39"/>
      <c r="B506" s="39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</row>
    <row r="507" spans="1:26" ht="19.5" customHeight="1" x14ac:dyDescent="0.6">
      <c r="A507" s="39"/>
      <c r="B507" s="39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</row>
    <row r="508" spans="1:26" ht="19.5" customHeight="1" x14ac:dyDescent="0.6">
      <c r="A508" s="39"/>
      <c r="B508" s="39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</row>
    <row r="509" spans="1:26" ht="19.5" customHeight="1" x14ac:dyDescent="0.6">
      <c r="A509" s="39"/>
      <c r="B509" s="39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</row>
    <row r="510" spans="1:26" ht="19.5" customHeight="1" x14ac:dyDescent="0.6">
      <c r="A510" s="39"/>
      <c r="B510" s="39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</row>
    <row r="511" spans="1:26" ht="19.5" customHeight="1" x14ac:dyDescent="0.6">
      <c r="A511" s="39"/>
      <c r="B511" s="39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</row>
    <row r="512" spans="1:26" ht="19.5" customHeight="1" x14ac:dyDescent="0.6">
      <c r="A512" s="39"/>
      <c r="B512" s="39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</row>
    <row r="513" spans="1:26" ht="19.5" customHeight="1" x14ac:dyDescent="0.6">
      <c r="A513" s="39"/>
      <c r="B513" s="39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</row>
    <row r="514" spans="1:26" ht="19.5" customHeight="1" x14ac:dyDescent="0.6">
      <c r="A514" s="39"/>
      <c r="B514" s="39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</row>
    <row r="515" spans="1:26" ht="19.5" customHeight="1" x14ac:dyDescent="0.6">
      <c r="A515" s="39"/>
      <c r="B515" s="39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</row>
    <row r="516" spans="1:26" ht="19.5" customHeight="1" x14ac:dyDescent="0.6">
      <c r="A516" s="39"/>
      <c r="B516" s="39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</row>
    <row r="517" spans="1:26" ht="19.5" customHeight="1" x14ac:dyDescent="0.6">
      <c r="A517" s="39"/>
      <c r="B517" s="39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</row>
    <row r="518" spans="1:26" ht="19.5" customHeight="1" x14ac:dyDescent="0.6">
      <c r="A518" s="39"/>
      <c r="B518" s="39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</row>
    <row r="519" spans="1:26" ht="19.5" customHeight="1" x14ac:dyDescent="0.6">
      <c r="A519" s="39"/>
      <c r="B519" s="39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</row>
    <row r="520" spans="1:26" ht="19.5" customHeight="1" x14ac:dyDescent="0.6">
      <c r="A520" s="39"/>
      <c r="B520" s="39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</row>
    <row r="521" spans="1:26" ht="19.5" customHeight="1" x14ac:dyDescent="0.6">
      <c r="A521" s="39"/>
      <c r="B521" s="39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</row>
    <row r="522" spans="1:26" ht="19.5" customHeight="1" x14ac:dyDescent="0.6">
      <c r="A522" s="39"/>
      <c r="B522" s="39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</row>
    <row r="523" spans="1:26" ht="19.5" customHeight="1" x14ac:dyDescent="0.6">
      <c r="A523" s="39"/>
      <c r="B523" s="39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</row>
    <row r="524" spans="1:26" ht="19.5" customHeight="1" x14ac:dyDescent="0.6">
      <c r="A524" s="39"/>
      <c r="B524" s="39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</row>
    <row r="525" spans="1:26" ht="19.5" customHeight="1" x14ac:dyDescent="0.6">
      <c r="A525" s="39"/>
      <c r="B525" s="39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</row>
    <row r="526" spans="1:26" ht="19.5" customHeight="1" x14ac:dyDescent="0.6">
      <c r="A526" s="39"/>
      <c r="B526" s="39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</row>
    <row r="527" spans="1:26" ht="19.5" customHeight="1" x14ac:dyDescent="0.6">
      <c r="A527" s="39"/>
      <c r="B527" s="39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</row>
    <row r="528" spans="1:26" ht="19.5" customHeight="1" x14ac:dyDescent="0.6">
      <c r="A528" s="39"/>
      <c r="B528" s="39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</row>
    <row r="529" spans="1:26" ht="19.5" customHeight="1" x14ac:dyDescent="0.6">
      <c r="A529" s="39"/>
      <c r="B529" s="39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</row>
    <row r="530" spans="1:26" ht="19.5" customHeight="1" x14ac:dyDescent="0.6">
      <c r="A530" s="39"/>
      <c r="B530" s="39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</row>
    <row r="531" spans="1:26" ht="19.5" customHeight="1" x14ac:dyDescent="0.6">
      <c r="A531" s="39"/>
      <c r="B531" s="39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</row>
    <row r="532" spans="1:26" ht="19.5" customHeight="1" x14ac:dyDescent="0.6">
      <c r="A532" s="39"/>
      <c r="B532" s="39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</row>
    <row r="533" spans="1:26" ht="19.5" customHeight="1" x14ac:dyDescent="0.6">
      <c r="A533" s="39"/>
      <c r="B533" s="39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</row>
    <row r="534" spans="1:26" ht="19.5" customHeight="1" x14ac:dyDescent="0.6">
      <c r="A534" s="39"/>
      <c r="B534" s="39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</row>
    <row r="535" spans="1:26" ht="19.5" customHeight="1" x14ac:dyDescent="0.6">
      <c r="A535" s="39"/>
      <c r="B535" s="39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</row>
    <row r="536" spans="1:26" ht="19.5" customHeight="1" x14ac:dyDescent="0.6">
      <c r="A536" s="39"/>
      <c r="B536" s="39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</row>
    <row r="537" spans="1:26" ht="19.5" customHeight="1" x14ac:dyDescent="0.6">
      <c r="A537" s="39"/>
      <c r="B537" s="39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</row>
    <row r="538" spans="1:26" ht="19.5" customHeight="1" x14ac:dyDescent="0.6">
      <c r="A538" s="39"/>
      <c r="B538" s="39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</row>
    <row r="539" spans="1:26" ht="19.5" customHeight="1" x14ac:dyDescent="0.6">
      <c r="A539" s="39"/>
      <c r="B539" s="39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</row>
    <row r="540" spans="1:26" ht="19.5" customHeight="1" x14ac:dyDescent="0.6">
      <c r="A540" s="39"/>
      <c r="B540" s="39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</row>
    <row r="541" spans="1:26" ht="19.5" customHeight="1" x14ac:dyDescent="0.6">
      <c r="A541" s="39"/>
      <c r="B541" s="39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</row>
    <row r="542" spans="1:26" ht="19.5" customHeight="1" x14ac:dyDescent="0.6">
      <c r="A542" s="39"/>
      <c r="B542" s="39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</row>
    <row r="543" spans="1:26" ht="19.5" customHeight="1" x14ac:dyDescent="0.6">
      <c r="A543" s="39"/>
      <c r="B543" s="39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</row>
    <row r="544" spans="1:26" ht="19.5" customHeight="1" x14ac:dyDescent="0.6">
      <c r="A544" s="39"/>
      <c r="B544" s="39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</row>
    <row r="545" spans="1:26" ht="19.5" customHeight="1" x14ac:dyDescent="0.6">
      <c r="A545" s="39"/>
      <c r="B545" s="39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</row>
    <row r="546" spans="1:26" ht="19.5" customHeight="1" x14ac:dyDescent="0.6">
      <c r="A546" s="39"/>
      <c r="B546" s="39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</row>
    <row r="547" spans="1:26" ht="19.5" customHeight="1" x14ac:dyDescent="0.6">
      <c r="A547" s="39"/>
      <c r="B547" s="39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</row>
    <row r="548" spans="1:26" ht="19.5" customHeight="1" x14ac:dyDescent="0.6">
      <c r="A548" s="39"/>
      <c r="B548" s="39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</row>
    <row r="549" spans="1:26" ht="19.5" customHeight="1" x14ac:dyDescent="0.6">
      <c r="A549" s="39"/>
      <c r="B549" s="39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</row>
    <row r="550" spans="1:26" ht="19.5" customHeight="1" x14ac:dyDescent="0.6">
      <c r="A550" s="39"/>
      <c r="B550" s="39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</row>
    <row r="551" spans="1:26" ht="19.5" customHeight="1" x14ac:dyDescent="0.6">
      <c r="A551" s="39"/>
      <c r="B551" s="39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</row>
    <row r="552" spans="1:26" ht="19.5" customHeight="1" x14ac:dyDescent="0.6">
      <c r="A552" s="39"/>
      <c r="B552" s="39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</row>
    <row r="553" spans="1:26" ht="19.5" customHeight="1" x14ac:dyDescent="0.6">
      <c r="A553" s="39"/>
      <c r="B553" s="39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</row>
    <row r="554" spans="1:26" ht="19.5" customHeight="1" x14ac:dyDescent="0.6">
      <c r="A554" s="39"/>
      <c r="B554" s="39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</row>
    <row r="555" spans="1:26" ht="19.5" customHeight="1" x14ac:dyDescent="0.6">
      <c r="A555" s="39"/>
      <c r="B555" s="39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</row>
    <row r="556" spans="1:26" ht="19.5" customHeight="1" x14ac:dyDescent="0.6">
      <c r="A556" s="39"/>
      <c r="B556" s="39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</row>
    <row r="557" spans="1:26" ht="19.5" customHeight="1" x14ac:dyDescent="0.6">
      <c r="A557" s="39"/>
      <c r="B557" s="39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</row>
    <row r="558" spans="1:26" ht="19.5" customHeight="1" x14ac:dyDescent="0.6">
      <c r="A558" s="39"/>
      <c r="B558" s="39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</row>
    <row r="559" spans="1:26" ht="19.5" customHeight="1" x14ac:dyDescent="0.6">
      <c r="A559" s="39"/>
      <c r="B559" s="39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</row>
    <row r="560" spans="1:26" ht="19.5" customHeight="1" x14ac:dyDescent="0.6">
      <c r="A560" s="39"/>
      <c r="B560" s="39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</row>
    <row r="561" spans="1:26" ht="19.5" customHeight="1" x14ac:dyDescent="0.6">
      <c r="A561" s="39"/>
      <c r="B561" s="39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</row>
    <row r="562" spans="1:26" ht="19.5" customHeight="1" x14ac:dyDescent="0.6">
      <c r="A562" s="39"/>
      <c r="B562" s="39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</row>
    <row r="563" spans="1:26" ht="19.5" customHeight="1" x14ac:dyDescent="0.6">
      <c r="A563" s="39"/>
      <c r="B563" s="39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</row>
    <row r="564" spans="1:26" ht="19.5" customHeight="1" x14ac:dyDescent="0.6">
      <c r="A564" s="39"/>
      <c r="B564" s="39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</row>
    <row r="565" spans="1:26" ht="19.5" customHeight="1" x14ac:dyDescent="0.6">
      <c r="A565" s="39"/>
      <c r="B565" s="39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</row>
    <row r="566" spans="1:26" ht="19.5" customHeight="1" x14ac:dyDescent="0.6">
      <c r="A566" s="39"/>
      <c r="B566" s="39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</row>
    <row r="567" spans="1:26" ht="19.5" customHeight="1" x14ac:dyDescent="0.6">
      <c r="A567" s="39"/>
      <c r="B567" s="39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</row>
    <row r="568" spans="1:26" ht="19.5" customHeight="1" x14ac:dyDescent="0.6">
      <c r="A568" s="39"/>
      <c r="B568" s="39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</row>
    <row r="569" spans="1:26" ht="19.5" customHeight="1" x14ac:dyDescent="0.6">
      <c r="A569" s="39"/>
      <c r="B569" s="39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</row>
    <row r="570" spans="1:26" ht="19.5" customHeight="1" x14ac:dyDescent="0.6">
      <c r="A570" s="39"/>
      <c r="B570" s="39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</row>
    <row r="571" spans="1:26" ht="19.5" customHeight="1" x14ac:dyDescent="0.6">
      <c r="A571" s="39"/>
      <c r="B571" s="39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</row>
    <row r="572" spans="1:26" ht="19.5" customHeight="1" x14ac:dyDescent="0.6">
      <c r="A572" s="39"/>
      <c r="B572" s="39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</row>
    <row r="573" spans="1:26" ht="19.5" customHeight="1" x14ac:dyDescent="0.6">
      <c r="A573" s="39"/>
      <c r="B573" s="39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</row>
    <row r="574" spans="1:26" ht="19.5" customHeight="1" x14ac:dyDescent="0.6">
      <c r="A574" s="39"/>
      <c r="B574" s="39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</row>
    <row r="575" spans="1:26" ht="19.5" customHeight="1" x14ac:dyDescent="0.6">
      <c r="A575" s="39"/>
      <c r="B575" s="39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</row>
    <row r="576" spans="1:26" ht="19.5" customHeight="1" x14ac:dyDescent="0.6">
      <c r="A576" s="39"/>
      <c r="B576" s="39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</row>
    <row r="577" spans="1:26" ht="19.5" customHeight="1" x14ac:dyDescent="0.6">
      <c r="A577" s="39"/>
      <c r="B577" s="39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</row>
    <row r="578" spans="1:26" ht="19.5" customHeight="1" x14ac:dyDescent="0.6">
      <c r="A578" s="39"/>
      <c r="B578" s="39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</row>
    <row r="579" spans="1:26" ht="19.5" customHeight="1" x14ac:dyDescent="0.6">
      <c r="A579" s="39"/>
      <c r="B579" s="39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</row>
    <row r="580" spans="1:26" ht="19.5" customHeight="1" x14ac:dyDescent="0.6">
      <c r="A580" s="39"/>
      <c r="B580" s="39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</row>
    <row r="581" spans="1:26" ht="19.5" customHeight="1" x14ac:dyDescent="0.6">
      <c r="A581" s="39"/>
      <c r="B581" s="39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</row>
    <row r="582" spans="1:26" ht="19.5" customHeight="1" x14ac:dyDescent="0.6">
      <c r="A582" s="39"/>
      <c r="B582" s="39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</row>
    <row r="583" spans="1:26" ht="19.5" customHeight="1" x14ac:dyDescent="0.6">
      <c r="A583" s="39"/>
      <c r="B583" s="39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</row>
    <row r="584" spans="1:26" ht="19.5" customHeight="1" x14ac:dyDescent="0.6">
      <c r="A584" s="39"/>
      <c r="B584" s="39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</row>
    <row r="585" spans="1:26" ht="19.5" customHeight="1" x14ac:dyDescent="0.6">
      <c r="A585" s="39"/>
      <c r="B585" s="39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</row>
    <row r="586" spans="1:26" ht="19.5" customHeight="1" x14ac:dyDescent="0.6">
      <c r="A586" s="39"/>
      <c r="B586" s="39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</row>
    <row r="587" spans="1:26" ht="19.5" customHeight="1" x14ac:dyDescent="0.6">
      <c r="A587" s="39"/>
      <c r="B587" s="39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</row>
    <row r="588" spans="1:26" ht="19.5" customHeight="1" x14ac:dyDescent="0.6">
      <c r="A588" s="39"/>
      <c r="B588" s="39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</row>
    <row r="589" spans="1:26" ht="19.5" customHeight="1" x14ac:dyDescent="0.6">
      <c r="A589" s="39"/>
      <c r="B589" s="39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</row>
    <row r="590" spans="1:26" ht="19.5" customHeight="1" x14ac:dyDescent="0.6">
      <c r="A590" s="39"/>
      <c r="B590" s="39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</row>
    <row r="591" spans="1:26" ht="19.5" customHeight="1" x14ac:dyDescent="0.6">
      <c r="A591" s="39"/>
      <c r="B591" s="39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</row>
    <row r="592" spans="1:26" ht="19.5" customHeight="1" x14ac:dyDescent="0.6">
      <c r="A592" s="39"/>
      <c r="B592" s="39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</row>
    <row r="593" spans="1:26" ht="19.5" customHeight="1" x14ac:dyDescent="0.6">
      <c r="A593" s="39"/>
      <c r="B593" s="39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</row>
    <row r="594" spans="1:26" ht="19.5" customHeight="1" x14ac:dyDescent="0.6">
      <c r="A594" s="39"/>
      <c r="B594" s="39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</row>
    <row r="595" spans="1:26" ht="19.5" customHeight="1" x14ac:dyDescent="0.6">
      <c r="A595" s="39"/>
      <c r="B595" s="39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</row>
    <row r="596" spans="1:26" ht="19.5" customHeight="1" x14ac:dyDescent="0.6">
      <c r="A596" s="39"/>
      <c r="B596" s="39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</row>
    <row r="597" spans="1:26" ht="19.5" customHeight="1" x14ac:dyDescent="0.6">
      <c r="A597" s="39"/>
      <c r="B597" s="39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</row>
    <row r="598" spans="1:26" ht="19.5" customHeight="1" x14ac:dyDescent="0.6">
      <c r="A598" s="39"/>
      <c r="B598" s="39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</row>
    <row r="599" spans="1:26" ht="19.5" customHeight="1" x14ac:dyDescent="0.6">
      <c r="A599" s="39"/>
      <c r="B599" s="39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</row>
    <row r="600" spans="1:26" ht="19.5" customHeight="1" x14ac:dyDescent="0.6">
      <c r="A600" s="39"/>
      <c r="B600" s="39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</row>
    <row r="601" spans="1:26" ht="19.5" customHeight="1" x14ac:dyDescent="0.6">
      <c r="A601" s="39"/>
      <c r="B601" s="39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</row>
    <row r="602" spans="1:26" ht="19.5" customHeight="1" x14ac:dyDescent="0.6">
      <c r="A602" s="39"/>
      <c r="B602" s="39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</row>
    <row r="603" spans="1:26" ht="19.5" customHeight="1" x14ac:dyDescent="0.6">
      <c r="A603" s="39"/>
      <c r="B603" s="39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</row>
    <row r="604" spans="1:26" ht="19.5" customHeight="1" x14ac:dyDescent="0.6">
      <c r="A604" s="39"/>
      <c r="B604" s="39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</row>
    <row r="605" spans="1:26" ht="19.5" customHeight="1" x14ac:dyDescent="0.6">
      <c r="A605" s="39"/>
      <c r="B605" s="39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</row>
    <row r="606" spans="1:26" ht="19.5" customHeight="1" x14ac:dyDescent="0.6">
      <c r="A606" s="39"/>
      <c r="B606" s="39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</row>
    <row r="607" spans="1:26" ht="19.5" customHeight="1" x14ac:dyDescent="0.6">
      <c r="A607" s="39"/>
      <c r="B607" s="39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</row>
    <row r="608" spans="1:26" ht="19.5" customHeight="1" x14ac:dyDescent="0.6">
      <c r="A608" s="39"/>
      <c r="B608" s="39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</row>
    <row r="609" spans="1:26" ht="19.5" customHeight="1" x14ac:dyDescent="0.6">
      <c r="A609" s="39"/>
      <c r="B609" s="39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</row>
    <row r="610" spans="1:26" ht="19.5" customHeight="1" x14ac:dyDescent="0.6">
      <c r="A610" s="39"/>
      <c r="B610" s="39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</row>
    <row r="611" spans="1:26" ht="19.5" customHeight="1" x14ac:dyDescent="0.6">
      <c r="A611" s="39"/>
      <c r="B611" s="39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</row>
    <row r="612" spans="1:26" ht="19.5" customHeight="1" x14ac:dyDescent="0.6">
      <c r="A612" s="39"/>
      <c r="B612" s="39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</row>
    <row r="613" spans="1:26" ht="19.5" customHeight="1" x14ac:dyDescent="0.6">
      <c r="A613" s="39"/>
      <c r="B613" s="39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</row>
    <row r="614" spans="1:26" ht="19.5" customHeight="1" x14ac:dyDescent="0.6">
      <c r="A614" s="39"/>
      <c r="B614" s="39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</row>
    <row r="615" spans="1:26" ht="19.5" customHeight="1" x14ac:dyDescent="0.6">
      <c r="A615" s="39"/>
      <c r="B615" s="39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</row>
    <row r="616" spans="1:26" ht="19.5" customHeight="1" x14ac:dyDescent="0.6">
      <c r="A616" s="39"/>
      <c r="B616" s="39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</row>
    <row r="617" spans="1:26" ht="19.5" customHeight="1" x14ac:dyDescent="0.6">
      <c r="A617" s="39"/>
      <c r="B617" s="39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</row>
    <row r="618" spans="1:26" ht="19.5" customHeight="1" x14ac:dyDescent="0.6">
      <c r="A618" s="39"/>
      <c r="B618" s="39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</row>
    <row r="619" spans="1:26" ht="19.5" customHeight="1" x14ac:dyDescent="0.6">
      <c r="A619" s="39"/>
      <c r="B619" s="39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</row>
    <row r="620" spans="1:26" ht="19.5" customHeight="1" x14ac:dyDescent="0.6">
      <c r="A620" s="39"/>
      <c r="B620" s="39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</row>
    <row r="621" spans="1:26" ht="19.5" customHeight="1" x14ac:dyDescent="0.6">
      <c r="A621" s="39"/>
      <c r="B621" s="39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</row>
    <row r="622" spans="1:26" ht="19.5" customHeight="1" x14ac:dyDescent="0.6">
      <c r="A622" s="39"/>
      <c r="B622" s="39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</row>
    <row r="623" spans="1:26" ht="19.5" customHeight="1" x14ac:dyDescent="0.6">
      <c r="A623" s="39"/>
      <c r="B623" s="39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</row>
    <row r="624" spans="1:26" ht="19.5" customHeight="1" x14ac:dyDescent="0.6">
      <c r="A624" s="39"/>
      <c r="B624" s="39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</row>
    <row r="625" spans="1:26" ht="19.5" customHeight="1" x14ac:dyDescent="0.6">
      <c r="A625" s="39"/>
      <c r="B625" s="39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</row>
    <row r="626" spans="1:26" ht="19.5" customHeight="1" x14ac:dyDescent="0.6">
      <c r="A626" s="39"/>
      <c r="B626" s="39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</row>
    <row r="627" spans="1:26" ht="19.5" customHeight="1" x14ac:dyDescent="0.6">
      <c r="A627" s="39"/>
      <c r="B627" s="39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</row>
    <row r="628" spans="1:26" ht="19.5" customHeight="1" x14ac:dyDescent="0.6">
      <c r="A628" s="39"/>
      <c r="B628" s="39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</row>
    <row r="629" spans="1:26" ht="19.5" customHeight="1" x14ac:dyDescent="0.6">
      <c r="A629" s="39"/>
      <c r="B629" s="39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</row>
    <row r="630" spans="1:26" ht="19.5" customHeight="1" x14ac:dyDescent="0.6">
      <c r="A630" s="39"/>
      <c r="B630" s="39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</row>
    <row r="631" spans="1:26" ht="19.5" customHeight="1" x14ac:dyDescent="0.6">
      <c r="A631" s="39"/>
      <c r="B631" s="39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</row>
    <row r="632" spans="1:26" ht="19.5" customHeight="1" x14ac:dyDescent="0.6">
      <c r="A632" s="39"/>
      <c r="B632" s="39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</row>
    <row r="633" spans="1:26" ht="19.5" customHeight="1" x14ac:dyDescent="0.6">
      <c r="A633" s="39"/>
      <c r="B633" s="39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</row>
    <row r="634" spans="1:26" ht="19.5" customHeight="1" x14ac:dyDescent="0.6">
      <c r="A634" s="39"/>
      <c r="B634" s="39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</row>
    <row r="635" spans="1:26" ht="19.5" customHeight="1" x14ac:dyDescent="0.6">
      <c r="A635" s="39"/>
      <c r="B635" s="39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</row>
    <row r="636" spans="1:26" ht="19.5" customHeight="1" x14ac:dyDescent="0.6">
      <c r="A636" s="39"/>
      <c r="B636" s="39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</row>
    <row r="637" spans="1:26" ht="19.5" customHeight="1" x14ac:dyDescent="0.6">
      <c r="A637" s="39"/>
      <c r="B637" s="39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</row>
    <row r="638" spans="1:26" ht="19.5" customHeight="1" x14ac:dyDescent="0.6">
      <c r="A638" s="39"/>
      <c r="B638" s="39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</row>
    <row r="639" spans="1:26" ht="19.5" customHeight="1" x14ac:dyDescent="0.6">
      <c r="A639" s="39"/>
      <c r="B639" s="39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</row>
    <row r="640" spans="1:26" ht="19.5" customHeight="1" x14ac:dyDescent="0.6">
      <c r="A640" s="39"/>
      <c r="B640" s="39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</row>
    <row r="641" spans="1:26" ht="19.5" customHeight="1" x14ac:dyDescent="0.6">
      <c r="A641" s="39"/>
      <c r="B641" s="39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</row>
    <row r="642" spans="1:26" ht="19.5" customHeight="1" x14ac:dyDescent="0.6">
      <c r="A642" s="39"/>
      <c r="B642" s="39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</row>
    <row r="643" spans="1:26" ht="19.5" customHeight="1" x14ac:dyDescent="0.6">
      <c r="A643" s="39"/>
      <c r="B643" s="39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</row>
    <row r="644" spans="1:26" ht="19.5" customHeight="1" x14ac:dyDescent="0.6">
      <c r="A644" s="39"/>
      <c r="B644" s="39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</row>
    <row r="645" spans="1:26" ht="19.5" customHeight="1" x14ac:dyDescent="0.6">
      <c r="A645" s="39"/>
      <c r="B645" s="39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</row>
    <row r="646" spans="1:26" ht="19.5" customHeight="1" x14ac:dyDescent="0.6">
      <c r="A646" s="39"/>
      <c r="B646" s="39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</row>
    <row r="647" spans="1:26" ht="19.5" customHeight="1" x14ac:dyDescent="0.6">
      <c r="A647" s="39"/>
      <c r="B647" s="39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</row>
    <row r="648" spans="1:26" ht="19.5" customHeight="1" x14ac:dyDescent="0.6">
      <c r="A648" s="39"/>
      <c r="B648" s="39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</row>
    <row r="649" spans="1:26" ht="19.5" customHeight="1" x14ac:dyDescent="0.6">
      <c r="A649" s="39"/>
      <c r="B649" s="39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</row>
    <row r="650" spans="1:26" ht="19.5" customHeight="1" x14ac:dyDescent="0.6">
      <c r="A650" s="39"/>
      <c r="B650" s="39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</row>
    <row r="651" spans="1:26" ht="19.5" customHeight="1" x14ac:dyDescent="0.6">
      <c r="A651" s="39"/>
      <c r="B651" s="39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</row>
    <row r="652" spans="1:26" ht="19.5" customHeight="1" x14ac:dyDescent="0.6">
      <c r="A652" s="39"/>
      <c r="B652" s="39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</row>
    <row r="653" spans="1:26" ht="19.5" customHeight="1" x14ac:dyDescent="0.6">
      <c r="A653" s="39"/>
      <c r="B653" s="39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</row>
    <row r="654" spans="1:26" ht="19.5" customHeight="1" x14ac:dyDescent="0.6">
      <c r="A654" s="39"/>
      <c r="B654" s="39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</row>
    <row r="655" spans="1:26" ht="19.5" customHeight="1" x14ac:dyDescent="0.6">
      <c r="A655" s="39"/>
      <c r="B655" s="39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</row>
    <row r="656" spans="1:26" ht="19.5" customHeight="1" x14ac:dyDescent="0.6">
      <c r="A656" s="39"/>
      <c r="B656" s="39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</row>
    <row r="657" spans="1:26" ht="19.5" customHeight="1" x14ac:dyDescent="0.6">
      <c r="A657" s="39"/>
      <c r="B657" s="39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</row>
    <row r="658" spans="1:26" ht="19.5" customHeight="1" x14ac:dyDescent="0.6">
      <c r="A658" s="39"/>
      <c r="B658" s="39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</row>
    <row r="659" spans="1:26" ht="19.5" customHeight="1" x14ac:dyDescent="0.6">
      <c r="A659" s="39"/>
      <c r="B659" s="39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</row>
    <row r="660" spans="1:26" ht="19.5" customHeight="1" x14ac:dyDescent="0.6">
      <c r="A660" s="39"/>
      <c r="B660" s="39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</row>
    <row r="661" spans="1:26" ht="19.5" customHeight="1" x14ac:dyDescent="0.6">
      <c r="A661" s="39"/>
      <c r="B661" s="39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</row>
    <row r="662" spans="1:26" ht="19.5" customHeight="1" x14ac:dyDescent="0.6">
      <c r="A662" s="39"/>
      <c r="B662" s="39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</row>
    <row r="663" spans="1:26" ht="19.5" customHeight="1" x14ac:dyDescent="0.6">
      <c r="A663" s="39"/>
      <c r="B663" s="39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</row>
    <row r="664" spans="1:26" ht="19.5" customHeight="1" x14ac:dyDescent="0.6">
      <c r="A664" s="39"/>
      <c r="B664" s="39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</row>
    <row r="665" spans="1:26" ht="19.5" customHeight="1" x14ac:dyDescent="0.6">
      <c r="A665" s="39"/>
      <c r="B665" s="39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</row>
    <row r="666" spans="1:26" ht="19.5" customHeight="1" x14ac:dyDescent="0.6">
      <c r="A666" s="39"/>
      <c r="B666" s="39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</row>
    <row r="667" spans="1:26" ht="19.5" customHeight="1" x14ac:dyDescent="0.6">
      <c r="A667" s="39"/>
      <c r="B667" s="39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</row>
    <row r="668" spans="1:26" ht="19.5" customHeight="1" x14ac:dyDescent="0.6">
      <c r="A668" s="39"/>
      <c r="B668" s="39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</row>
    <row r="669" spans="1:26" ht="19.5" customHeight="1" x14ac:dyDescent="0.6">
      <c r="A669" s="39"/>
      <c r="B669" s="39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</row>
    <row r="670" spans="1:26" ht="19.5" customHeight="1" x14ac:dyDescent="0.6">
      <c r="A670" s="39"/>
      <c r="B670" s="39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</row>
    <row r="671" spans="1:26" ht="19.5" customHeight="1" x14ac:dyDescent="0.6">
      <c r="A671" s="39"/>
      <c r="B671" s="39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</row>
    <row r="672" spans="1:26" ht="19.5" customHeight="1" x14ac:dyDescent="0.6">
      <c r="A672" s="39"/>
      <c r="B672" s="39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</row>
    <row r="673" spans="1:26" ht="19.5" customHeight="1" x14ac:dyDescent="0.6">
      <c r="A673" s="39"/>
      <c r="B673" s="39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</row>
    <row r="674" spans="1:26" ht="19.5" customHeight="1" x14ac:dyDescent="0.6">
      <c r="A674" s="39"/>
      <c r="B674" s="39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</row>
    <row r="675" spans="1:26" ht="19.5" customHeight="1" x14ac:dyDescent="0.6">
      <c r="A675" s="39"/>
      <c r="B675" s="39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</row>
    <row r="676" spans="1:26" ht="19.5" customHeight="1" x14ac:dyDescent="0.6">
      <c r="A676" s="39"/>
      <c r="B676" s="39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</row>
    <row r="677" spans="1:26" ht="19.5" customHeight="1" x14ac:dyDescent="0.6">
      <c r="A677" s="39"/>
      <c r="B677" s="39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</row>
    <row r="678" spans="1:26" ht="19.5" customHeight="1" x14ac:dyDescent="0.6">
      <c r="A678" s="39"/>
      <c r="B678" s="39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</row>
    <row r="679" spans="1:26" ht="19.5" customHeight="1" x14ac:dyDescent="0.6">
      <c r="A679" s="39"/>
      <c r="B679" s="39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</row>
    <row r="680" spans="1:26" ht="19.5" customHeight="1" x14ac:dyDescent="0.6">
      <c r="A680" s="39"/>
      <c r="B680" s="39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</row>
    <row r="681" spans="1:26" ht="19.5" customHeight="1" x14ac:dyDescent="0.6">
      <c r="A681" s="39"/>
      <c r="B681" s="39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</row>
    <row r="682" spans="1:26" ht="19.5" customHeight="1" x14ac:dyDescent="0.6">
      <c r="A682" s="39"/>
      <c r="B682" s="39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</row>
    <row r="683" spans="1:26" ht="19.5" customHeight="1" x14ac:dyDescent="0.6">
      <c r="A683" s="39"/>
      <c r="B683" s="39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</row>
    <row r="684" spans="1:26" ht="19.5" customHeight="1" x14ac:dyDescent="0.6">
      <c r="A684" s="39"/>
      <c r="B684" s="39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</row>
    <row r="685" spans="1:26" ht="19.5" customHeight="1" x14ac:dyDescent="0.6">
      <c r="A685" s="39"/>
      <c r="B685" s="39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</row>
    <row r="686" spans="1:26" ht="19.5" customHeight="1" x14ac:dyDescent="0.6">
      <c r="A686" s="39"/>
      <c r="B686" s="39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</row>
    <row r="687" spans="1:26" ht="19.5" customHeight="1" x14ac:dyDescent="0.6">
      <c r="A687" s="39"/>
      <c r="B687" s="39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</row>
    <row r="688" spans="1:26" ht="19.5" customHeight="1" x14ac:dyDescent="0.6">
      <c r="A688" s="39"/>
      <c r="B688" s="39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</row>
    <row r="689" spans="1:26" ht="19.5" customHeight="1" x14ac:dyDescent="0.6">
      <c r="A689" s="39"/>
      <c r="B689" s="39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</row>
    <row r="690" spans="1:26" ht="19.5" customHeight="1" x14ac:dyDescent="0.6">
      <c r="A690" s="39"/>
      <c r="B690" s="39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</row>
    <row r="691" spans="1:26" ht="19.5" customHeight="1" x14ac:dyDescent="0.6">
      <c r="A691" s="39"/>
      <c r="B691" s="39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</row>
    <row r="692" spans="1:26" ht="19.5" customHeight="1" x14ac:dyDescent="0.6">
      <c r="A692" s="39"/>
      <c r="B692" s="39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</row>
    <row r="693" spans="1:26" ht="19.5" customHeight="1" x14ac:dyDescent="0.6">
      <c r="A693" s="39"/>
      <c r="B693" s="39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</row>
    <row r="694" spans="1:26" ht="19.5" customHeight="1" x14ac:dyDescent="0.6">
      <c r="A694" s="39"/>
      <c r="B694" s="39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</row>
    <row r="695" spans="1:26" ht="19.5" customHeight="1" x14ac:dyDescent="0.6">
      <c r="A695" s="39"/>
      <c r="B695" s="39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</row>
    <row r="696" spans="1:26" ht="19.5" customHeight="1" x14ac:dyDescent="0.6">
      <c r="A696" s="39"/>
      <c r="B696" s="39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</row>
    <row r="697" spans="1:26" ht="19.5" customHeight="1" x14ac:dyDescent="0.6">
      <c r="A697" s="39"/>
      <c r="B697" s="39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</row>
    <row r="698" spans="1:26" ht="19.5" customHeight="1" x14ac:dyDescent="0.6">
      <c r="A698" s="39"/>
      <c r="B698" s="39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</row>
    <row r="699" spans="1:26" ht="19.5" customHeight="1" x14ac:dyDescent="0.6">
      <c r="A699" s="39"/>
      <c r="B699" s="39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</row>
    <row r="700" spans="1:26" ht="19.5" customHeight="1" x14ac:dyDescent="0.6">
      <c r="A700" s="39"/>
      <c r="B700" s="39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</row>
    <row r="701" spans="1:26" ht="19.5" customHeight="1" x14ac:dyDescent="0.6">
      <c r="A701" s="39"/>
      <c r="B701" s="39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</row>
    <row r="702" spans="1:26" ht="19.5" customHeight="1" x14ac:dyDescent="0.6">
      <c r="A702" s="39"/>
      <c r="B702" s="39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</row>
    <row r="703" spans="1:26" ht="19.5" customHeight="1" x14ac:dyDescent="0.6">
      <c r="A703" s="39"/>
      <c r="B703" s="39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</row>
    <row r="704" spans="1:26" ht="19.5" customHeight="1" x14ac:dyDescent="0.6">
      <c r="A704" s="39"/>
      <c r="B704" s="39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</row>
    <row r="705" spans="1:26" ht="19.5" customHeight="1" x14ac:dyDescent="0.6">
      <c r="A705" s="39"/>
      <c r="B705" s="39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</row>
    <row r="706" spans="1:26" ht="19.5" customHeight="1" x14ac:dyDescent="0.6">
      <c r="A706" s="39"/>
      <c r="B706" s="39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</row>
    <row r="707" spans="1:26" ht="19.5" customHeight="1" x14ac:dyDescent="0.6">
      <c r="A707" s="39"/>
      <c r="B707" s="39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</row>
    <row r="708" spans="1:26" ht="19.5" customHeight="1" x14ac:dyDescent="0.6">
      <c r="A708" s="39"/>
      <c r="B708" s="39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</row>
    <row r="709" spans="1:26" ht="19.5" customHeight="1" x14ac:dyDescent="0.6">
      <c r="A709" s="39"/>
      <c r="B709" s="39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</row>
    <row r="710" spans="1:26" ht="19.5" customHeight="1" x14ac:dyDescent="0.6">
      <c r="A710" s="39"/>
      <c r="B710" s="39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</row>
    <row r="711" spans="1:26" ht="19.5" customHeight="1" x14ac:dyDescent="0.6">
      <c r="A711" s="39"/>
      <c r="B711" s="39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</row>
    <row r="712" spans="1:26" ht="19.5" customHeight="1" x14ac:dyDescent="0.6">
      <c r="A712" s="39"/>
      <c r="B712" s="39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</row>
    <row r="713" spans="1:26" ht="19.5" customHeight="1" x14ac:dyDescent="0.6">
      <c r="A713" s="39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</row>
    <row r="714" spans="1:26" ht="19.5" customHeight="1" x14ac:dyDescent="0.6">
      <c r="A714" s="39"/>
      <c r="B714" s="39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</row>
    <row r="715" spans="1:26" ht="19.5" customHeight="1" x14ac:dyDescent="0.6">
      <c r="A715" s="39"/>
      <c r="B715" s="39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</row>
    <row r="716" spans="1:26" ht="19.5" customHeight="1" x14ac:dyDescent="0.6">
      <c r="A716" s="39"/>
      <c r="B716" s="39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</row>
    <row r="717" spans="1:26" ht="19.5" customHeight="1" x14ac:dyDescent="0.6">
      <c r="A717" s="39"/>
      <c r="B717" s="39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</row>
    <row r="718" spans="1:26" ht="19.5" customHeight="1" x14ac:dyDescent="0.6">
      <c r="A718" s="39"/>
      <c r="B718" s="39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</row>
    <row r="719" spans="1:26" ht="19.5" customHeight="1" x14ac:dyDescent="0.6">
      <c r="A719" s="39"/>
      <c r="B719" s="39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</row>
    <row r="720" spans="1:26" ht="19.5" customHeight="1" x14ac:dyDescent="0.6">
      <c r="A720" s="39"/>
      <c r="B720" s="39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</row>
    <row r="721" spans="1:26" ht="19.5" customHeight="1" x14ac:dyDescent="0.6">
      <c r="A721" s="39"/>
      <c r="B721" s="39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</row>
    <row r="722" spans="1:26" ht="19.5" customHeight="1" x14ac:dyDescent="0.6">
      <c r="A722" s="39"/>
      <c r="B722" s="39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</row>
    <row r="723" spans="1:26" ht="19.5" customHeight="1" x14ac:dyDescent="0.6">
      <c r="A723" s="39"/>
      <c r="B723" s="39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</row>
    <row r="724" spans="1:26" ht="19.5" customHeight="1" x14ac:dyDescent="0.6">
      <c r="A724" s="39"/>
      <c r="B724" s="39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</row>
    <row r="725" spans="1:26" ht="19.5" customHeight="1" x14ac:dyDescent="0.6">
      <c r="A725" s="39"/>
      <c r="B725" s="39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</row>
    <row r="726" spans="1:26" ht="19.5" customHeight="1" x14ac:dyDescent="0.6">
      <c r="A726" s="39"/>
      <c r="B726" s="39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</row>
    <row r="727" spans="1:26" ht="19.5" customHeight="1" x14ac:dyDescent="0.6">
      <c r="A727" s="39"/>
      <c r="B727" s="39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</row>
    <row r="728" spans="1:26" ht="19.5" customHeight="1" x14ac:dyDescent="0.6">
      <c r="A728" s="39"/>
      <c r="B728" s="39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</row>
    <row r="729" spans="1:26" ht="19.5" customHeight="1" x14ac:dyDescent="0.6">
      <c r="A729" s="39"/>
      <c r="B729" s="39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</row>
    <row r="730" spans="1:26" ht="19.5" customHeight="1" x14ac:dyDescent="0.6">
      <c r="A730" s="39"/>
      <c r="B730" s="39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</row>
    <row r="731" spans="1:26" ht="19.5" customHeight="1" x14ac:dyDescent="0.6">
      <c r="A731" s="39"/>
      <c r="B731" s="39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</row>
    <row r="732" spans="1:26" ht="19.5" customHeight="1" x14ac:dyDescent="0.6">
      <c r="A732" s="39"/>
      <c r="B732" s="39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</row>
    <row r="733" spans="1:26" ht="19.5" customHeight="1" x14ac:dyDescent="0.6">
      <c r="A733" s="39"/>
      <c r="B733" s="39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</row>
    <row r="734" spans="1:26" ht="19.5" customHeight="1" x14ac:dyDescent="0.6">
      <c r="A734" s="39"/>
      <c r="B734" s="39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</row>
    <row r="735" spans="1:26" ht="19.5" customHeight="1" x14ac:dyDescent="0.6">
      <c r="A735" s="39"/>
      <c r="B735" s="39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</row>
    <row r="736" spans="1:26" ht="19.5" customHeight="1" x14ac:dyDescent="0.6">
      <c r="A736" s="39"/>
      <c r="B736" s="39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</row>
    <row r="737" spans="1:26" ht="19.5" customHeight="1" x14ac:dyDescent="0.6">
      <c r="A737" s="39"/>
      <c r="B737" s="39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</row>
    <row r="738" spans="1:26" ht="19.5" customHeight="1" x14ac:dyDescent="0.6">
      <c r="A738" s="39"/>
      <c r="B738" s="39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</row>
    <row r="739" spans="1:26" ht="19.5" customHeight="1" x14ac:dyDescent="0.6">
      <c r="A739" s="39"/>
      <c r="B739" s="39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</row>
    <row r="740" spans="1:26" ht="19.5" customHeight="1" x14ac:dyDescent="0.6">
      <c r="A740" s="39"/>
      <c r="B740" s="39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</row>
    <row r="741" spans="1:26" ht="19.5" customHeight="1" x14ac:dyDescent="0.6">
      <c r="A741" s="39"/>
      <c r="B741" s="39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</row>
    <row r="742" spans="1:26" ht="19.5" customHeight="1" x14ac:dyDescent="0.6">
      <c r="A742" s="39"/>
      <c r="B742" s="39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</row>
    <row r="743" spans="1:26" ht="19.5" customHeight="1" x14ac:dyDescent="0.6">
      <c r="A743" s="39"/>
      <c r="B743" s="39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</row>
    <row r="744" spans="1:26" ht="19.5" customHeight="1" x14ac:dyDescent="0.6">
      <c r="A744" s="39"/>
      <c r="B744" s="39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</row>
    <row r="745" spans="1:26" ht="19.5" customHeight="1" x14ac:dyDescent="0.6">
      <c r="A745" s="39"/>
      <c r="B745" s="39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</row>
    <row r="746" spans="1:26" ht="19.5" customHeight="1" x14ac:dyDescent="0.6">
      <c r="A746" s="39"/>
      <c r="B746" s="39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</row>
    <row r="747" spans="1:26" ht="19.5" customHeight="1" x14ac:dyDescent="0.6">
      <c r="A747" s="39"/>
      <c r="B747" s="39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</row>
    <row r="748" spans="1:26" ht="19.5" customHeight="1" x14ac:dyDescent="0.6">
      <c r="A748" s="39"/>
      <c r="B748" s="39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</row>
    <row r="749" spans="1:26" ht="19.5" customHeight="1" x14ac:dyDescent="0.6">
      <c r="A749" s="39"/>
      <c r="B749" s="39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</row>
    <row r="750" spans="1:26" ht="19.5" customHeight="1" x14ac:dyDescent="0.6">
      <c r="A750" s="39"/>
      <c r="B750" s="39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</row>
    <row r="751" spans="1:26" ht="19.5" customHeight="1" x14ac:dyDescent="0.6">
      <c r="A751" s="39"/>
      <c r="B751" s="39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</row>
    <row r="752" spans="1:26" ht="19.5" customHeight="1" x14ac:dyDescent="0.6">
      <c r="A752" s="39"/>
      <c r="B752" s="39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</row>
    <row r="753" spans="1:26" ht="19.5" customHeight="1" x14ac:dyDescent="0.6">
      <c r="A753" s="39"/>
      <c r="B753" s="39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</row>
    <row r="754" spans="1:26" ht="19.5" customHeight="1" x14ac:dyDescent="0.6">
      <c r="A754" s="39"/>
      <c r="B754" s="39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</row>
    <row r="755" spans="1:26" ht="19.5" customHeight="1" x14ac:dyDescent="0.6">
      <c r="A755" s="39"/>
      <c r="B755" s="39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</row>
    <row r="756" spans="1:26" ht="19.5" customHeight="1" x14ac:dyDescent="0.6">
      <c r="A756" s="39"/>
      <c r="B756" s="39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</row>
    <row r="757" spans="1:26" ht="19.5" customHeight="1" x14ac:dyDescent="0.6">
      <c r="A757" s="39"/>
      <c r="B757" s="39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</row>
    <row r="758" spans="1:26" ht="19.5" customHeight="1" x14ac:dyDescent="0.6">
      <c r="A758" s="39"/>
      <c r="B758" s="39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</row>
    <row r="759" spans="1:26" ht="19.5" customHeight="1" x14ac:dyDescent="0.6">
      <c r="A759" s="39"/>
      <c r="B759" s="39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</row>
    <row r="760" spans="1:26" ht="19.5" customHeight="1" x14ac:dyDescent="0.6">
      <c r="A760" s="39"/>
      <c r="B760" s="39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</row>
    <row r="761" spans="1:26" ht="19.5" customHeight="1" x14ac:dyDescent="0.6">
      <c r="A761" s="39"/>
      <c r="B761" s="39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</row>
    <row r="762" spans="1:26" ht="19.5" customHeight="1" x14ac:dyDescent="0.6">
      <c r="A762" s="39"/>
      <c r="B762" s="39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</row>
    <row r="763" spans="1:26" ht="19.5" customHeight="1" x14ac:dyDescent="0.6">
      <c r="A763" s="39"/>
      <c r="B763" s="39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</row>
    <row r="764" spans="1:26" ht="19.5" customHeight="1" x14ac:dyDescent="0.6">
      <c r="A764" s="39"/>
      <c r="B764" s="39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</row>
    <row r="765" spans="1:26" ht="19.5" customHeight="1" x14ac:dyDescent="0.6">
      <c r="A765" s="39"/>
      <c r="B765" s="39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</row>
    <row r="766" spans="1:26" ht="19.5" customHeight="1" x14ac:dyDescent="0.6">
      <c r="A766" s="39"/>
      <c r="B766" s="39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</row>
    <row r="767" spans="1:26" ht="19.5" customHeight="1" x14ac:dyDescent="0.6">
      <c r="A767" s="39"/>
      <c r="B767" s="39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</row>
    <row r="768" spans="1:26" ht="19.5" customHeight="1" x14ac:dyDescent="0.6">
      <c r="A768" s="39"/>
      <c r="B768" s="39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</row>
    <row r="769" spans="1:26" ht="19.5" customHeight="1" x14ac:dyDescent="0.6">
      <c r="A769" s="39"/>
      <c r="B769" s="39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</row>
    <row r="770" spans="1:26" ht="19.5" customHeight="1" x14ac:dyDescent="0.6">
      <c r="A770" s="39"/>
      <c r="B770" s="39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</row>
    <row r="771" spans="1:26" ht="19.5" customHeight="1" x14ac:dyDescent="0.6">
      <c r="A771" s="39"/>
      <c r="B771" s="39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</row>
    <row r="772" spans="1:26" ht="19.5" customHeight="1" x14ac:dyDescent="0.6">
      <c r="A772" s="39"/>
      <c r="B772" s="39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</row>
    <row r="773" spans="1:26" ht="19.5" customHeight="1" x14ac:dyDescent="0.6">
      <c r="A773" s="39"/>
      <c r="B773" s="39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</row>
    <row r="774" spans="1:26" ht="19.5" customHeight="1" x14ac:dyDescent="0.6">
      <c r="A774" s="39"/>
      <c r="B774" s="39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</row>
    <row r="775" spans="1:26" ht="19.5" customHeight="1" x14ac:dyDescent="0.6">
      <c r="A775" s="39"/>
      <c r="B775" s="39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</row>
    <row r="776" spans="1:26" ht="19.5" customHeight="1" x14ac:dyDescent="0.6">
      <c r="A776" s="39"/>
      <c r="B776" s="39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</row>
    <row r="777" spans="1:26" ht="19.5" customHeight="1" x14ac:dyDescent="0.6">
      <c r="A777" s="39"/>
      <c r="B777" s="39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</row>
    <row r="778" spans="1:26" ht="19.5" customHeight="1" x14ac:dyDescent="0.6">
      <c r="A778" s="39"/>
      <c r="B778" s="39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</row>
    <row r="779" spans="1:26" ht="19.5" customHeight="1" x14ac:dyDescent="0.6">
      <c r="A779" s="39"/>
      <c r="B779" s="39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</row>
    <row r="780" spans="1:26" ht="19.5" customHeight="1" x14ac:dyDescent="0.6">
      <c r="A780" s="39"/>
      <c r="B780" s="39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</row>
    <row r="781" spans="1:26" ht="19.5" customHeight="1" x14ac:dyDescent="0.6">
      <c r="A781" s="39"/>
      <c r="B781" s="39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</row>
    <row r="782" spans="1:26" ht="19.5" customHeight="1" x14ac:dyDescent="0.6">
      <c r="A782" s="39"/>
      <c r="B782" s="39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</row>
    <row r="783" spans="1:26" ht="19.5" customHeight="1" x14ac:dyDescent="0.6">
      <c r="A783" s="39"/>
      <c r="B783" s="39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</row>
    <row r="784" spans="1:26" ht="19.5" customHeight="1" x14ac:dyDescent="0.6">
      <c r="A784" s="39"/>
      <c r="B784" s="39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</row>
    <row r="785" spans="1:26" ht="19.5" customHeight="1" x14ac:dyDescent="0.6">
      <c r="A785" s="39"/>
      <c r="B785" s="39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</row>
    <row r="786" spans="1:26" ht="19.5" customHeight="1" x14ac:dyDescent="0.6">
      <c r="A786" s="39"/>
      <c r="B786" s="39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</row>
    <row r="787" spans="1:26" ht="19.5" customHeight="1" x14ac:dyDescent="0.6">
      <c r="A787" s="39"/>
      <c r="B787" s="39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</row>
    <row r="788" spans="1:26" ht="19.5" customHeight="1" x14ac:dyDescent="0.6">
      <c r="A788" s="39"/>
      <c r="B788" s="39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</row>
    <row r="789" spans="1:26" ht="19.5" customHeight="1" x14ac:dyDescent="0.6">
      <c r="A789" s="39"/>
      <c r="B789" s="39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</row>
    <row r="790" spans="1:26" ht="19.5" customHeight="1" x14ac:dyDescent="0.6">
      <c r="A790" s="39"/>
      <c r="B790" s="39"/>
      <c r="C790" s="39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</row>
    <row r="791" spans="1:26" ht="19.5" customHeight="1" x14ac:dyDescent="0.6">
      <c r="A791" s="39"/>
      <c r="B791" s="39"/>
      <c r="C791" s="39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</row>
    <row r="792" spans="1:26" ht="19.5" customHeight="1" x14ac:dyDescent="0.6">
      <c r="A792" s="39"/>
      <c r="B792" s="39"/>
      <c r="C792" s="39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</row>
    <row r="793" spans="1:26" ht="19.5" customHeight="1" x14ac:dyDescent="0.6">
      <c r="A793" s="39"/>
      <c r="B793" s="39"/>
      <c r="C793" s="39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</row>
    <row r="794" spans="1:26" ht="19.5" customHeight="1" x14ac:dyDescent="0.6">
      <c r="A794" s="39"/>
      <c r="B794" s="39"/>
      <c r="C794" s="39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</row>
    <row r="795" spans="1:26" ht="19.5" customHeight="1" x14ac:dyDescent="0.6">
      <c r="A795" s="39"/>
      <c r="B795" s="39"/>
      <c r="C795" s="39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</row>
    <row r="796" spans="1:26" ht="19.5" customHeight="1" x14ac:dyDescent="0.6">
      <c r="A796" s="39"/>
      <c r="B796" s="39"/>
      <c r="C796" s="39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</row>
    <row r="797" spans="1:26" ht="19.5" customHeight="1" x14ac:dyDescent="0.6">
      <c r="A797" s="39"/>
      <c r="B797" s="39"/>
      <c r="C797" s="39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</row>
    <row r="798" spans="1:26" ht="19.5" customHeight="1" x14ac:dyDescent="0.6">
      <c r="A798" s="39"/>
      <c r="B798" s="39"/>
      <c r="C798" s="39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</row>
    <row r="799" spans="1:26" ht="19.5" customHeight="1" x14ac:dyDescent="0.6">
      <c r="A799" s="39"/>
      <c r="B799" s="39"/>
      <c r="C799" s="39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</row>
    <row r="800" spans="1:26" ht="19.5" customHeight="1" x14ac:dyDescent="0.6">
      <c r="A800" s="39"/>
      <c r="B800" s="39"/>
      <c r="C800" s="39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</row>
    <row r="801" spans="1:26" ht="19.5" customHeight="1" x14ac:dyDescent="0.6">
      <c r="A801" s="39"/>
      <c r="B801" s="39"/>
      <c r="C801" s="39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</row>
    <row r="802" spans="1:26" ht="19.5" customHeight="1" x14ac:dyDescent="0.6">
      <c r="A802" s="39"/>
      <c r="B802" s="39"/>
      <c r="C802" s="39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</row>
    <row r="803" spans="1:26" ht="19.5" customHeight="1" x14ac:dyDescent="0.6">
      <c r="A803" s="39"/>
      <c r="B803" s="39"/>
      <c r="C803" s="39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</row>
    <row r="804" spans="1:26" ht="19.5" customHeight="1" x14ac:dyDescent="0.6">
      <c r="A804" s="39"/>
      <c r="B804" s="39"/>
      <c r="C804" s="39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</row>
    <row r="805" spans="1:26" ht="19.5" customHeight="1" x14ac:dyDescent="0.6">
      <c r="A805" s="39"/>
      <c r="B805" s="39"/>
      <c r="C805" s="39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</row>
    <row r="806" spans="1:26" ht="19.5" customHeight="1" x14ac:dyDescent="0.6">
      <c r="A806" s="39"/>
      <c r="B806" s="39"/>
      <c r="C806" s="39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</row>
    <row r="807" spans="1:26" ht="19.5" customHeight="1" x14ac:dyDescent="0.6">
      <c r="A807" s="39"/>
      <c r="B807" s="39"/>
      <c r="C807" s="39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</row>
    <row r="808" spans="1:26" ht="19.5" customHeight="1" x14ac:dyDescent="0.6">
      <c r="A808" s="39"/>
      <c r="B808" s="39"/>
      <c r="C808" s="39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</row>
    <row r="809" spans="1:26" ht="19.5" customHeight="1" x14ac:dyDescent="0.6">
      <c r="A809" s="39"/>
      <c r="B809" s="39"/>
      <c r="C809" s="39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</row>
    <row r="810" spans="1:26" ht="19.5" customHeight="1" x14ac:dyDescent="0.6">
      <c r="A810" s="39"/>
      <c r="B810" s="39"/>
      <c r="C810" s="39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</row>
    <row r="811" spans="1:26" ht="19.5" customHeight="1" x14ac:dyDescent="0.6">
      <c r="A811" s="39"/>
      <c r="B811" s="39"/>
      <c r="C811" s="39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</row>
    <row r="812" spans="1:26" ht="19.5" customHeight="1" x14ac:dyDescent="0.6">
      <c r="A812" s="39"/>
      <c r="B812" s="39"/>
      <c r="C812" s="39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</row>
    <row r="813" spans="1:26" ht="19.5" customHeight="1" x14ac:dyDescent="0.6">
      <c r="A813" s="39"/>
      <c r="B813" s="39"/>
      <c r="C813" s="39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</row>
    <row r="814" spans="1:26" ht="19.5" customHeight="1" x14ac:dyDescent="0.6">
      <c r="A814" s="39"/>
      <c r="B814" s="39"/>
      <c r="C814" s="39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</row>
    <row r="815" spans="1:26" ht="19.5" customHeight="1" x14ac:dyDescent="0.6">
      <c r="A815" s="39"/>
      <c r="B815" s="39"/>
      <c r="C815" s="39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</row>
    <row r="816" spans="1:26" ht="19.5" customHeight="1" x14ac:dyDescent="0.6">
      <c r="A816" s="39"/>
      <c r="B816" s="39"/>
      <c r="C816" s="39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</row>
    <row r="817" spans="1:26" ht="19.5" customHeight="1" x14ac:dyDescent="0.6">
      <c r="A817" s="39"/>
      <c r="B817" s="39"/>
      <c r="C817" s="39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</row>
    <row r="818" spans="1:26" ht="19.5" customHeight="1" x14ac:dyDescent="0.6">
      <c r="A818" s="39"/>
      <c r="B818" s="39"/>
      <c r="C818" s="39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</row>
    <row r="819" spans="1:26" ht="19.5" customHeight="1" x14ac:dyDescent="0.6">
      <c r="A819" s="39"/>
      <c r="B819" s="39"/>
      <c r="C819" s="39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</row>
    <row r="820" spans="1:26" ht="19.5" customHeight="1" x14ac:dyDescent="0.6">
      <c r="A820" s="39"/>
      <c r="B820" s="39"/>
      <c r="C820" s="39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</row>
    <row r="821" spans="1:26" ht="19.5" customHeight="1" x14ac:dyDescent="0.6">
      <c r="A821" s="39"/>
      <c r="B821" s="39"/>
      <c r="C821" s="39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</row>
    <row r="822" spans="1:26" ht="19.5" customHeight="1" x14ac:dyDescent="0.6">
      <c r="A822" s="39"/>
      <c r="B822" s="39"/>
      <c r="C822" s="39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</row>
    <row r="823" spans="1:26" ht="19.5" customHeight="1" x14ac:dyDescent="0.6">
      <c r="A823" s="39"/>
      <c r="B823" s="39"/>
      <c r="C823" s="39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</row>
    <row r="824" spans="1:26" ht="19.5" customHeight="1" x14ac:dyDescent="0.6">
      <c r="A824" s="39"/>
      <c r="B824" s="39"/>
      <c r="C824" s="39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</row>
    <row r="825" spans="1:26" ht="19.5" customHeight="1" x14ac:dyDescent="0.6">
      <c r="A825" s="39"/>
      <c r="B825" s="39"/>
      <c r="C825" s="39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</row>
    <row r="826" spans="1:26" ht="19.5" customHeight="1" x14ac:dyDescent="0.6">
      <c r="A826" s="39"/>
      <c r="B826" s="39"/>
      <c r="C826" s="39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</row>
    <row r="827" spans="1:26" ht="19.5" customHeight="1" x14ac:dyDescent="0.6">
      <c r="A827" s="39"/>
      <c r="B827" s="39"/>
      <c r="C827" s="39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</row>
    <row r="828" spans="1:26" ht="19.5" customHeight="1" x14ac:dyDescent="0.6">
      <c r="A828" s="39"/>
      <c r="B828" s="39"/>
      <c r="C828" s="39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</row>
    <row r="829" spans="1:26" ht="19.5" customHeight="1" x14ac:dyDescent="0.6">
      <c r="A829" s="39"/>
      <c r="B829" s="39"/>
      <c r="C829" s="39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</row>
    <row r="830" spans="1:26" ht="19.5" customHeight="1" x14ac:dyDescent="0.6">
      <c r="A830" s="39"/>
      <c r="B830" s="39"/>
      <c r="C830" s="39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</row>
    <row r="831" spans="1:26" ht="19.5" customHeight="1" x14ac:dyDescent="0.6">
      <c r="A831" s="39"/>
      <c r="B831" s="39"/>
      <c r="C831" s="39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</row>
    <row r="832" spans="1:26" ht="19.5" customHeight="1" x14ac:dyDescent="0.6">
      <c r="A832" s="39"/>
      <c r="B832" s="39"/>
      <c r="C832" s="39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</row>
    <row r="833" spans="1:26" ht="19.5" customHeight="1" x14ac:dyDescent="0.6">
      <c r="A833" s="39"/>
      <c r="B833" s="39"/>
      <c r="C833" s="39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</row>
    <row r="834" spans="1:26" ht="19.5" customHeight="1" x14ac:dyDescent="0.6">
      <c r="A834" s="39"/>
      <c r="B834" s="39"/>
      <c r="C834" s="39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</row>
    <row r="835" spans="1:26" ht="19.5" customHeight="1" x14ac:dyDescent="0.6">
      <c r="A835" s="39"/>
      <c r="B835" s="39"/>
      <c r="C835" s="39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</row>
    <row r="836" spans="1:26" ht="19.5" customHeight="1" x14ac:dyDescent="0.6">
      <c r="A836" s="39"/>
      <c r="B836" s="39"/>
      <c r="C836" s="39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</row>
    <row r="837" spans="1:26" ht="19.5" customHeight="1" x14ac:dyDescent="0.6">
      <c r="A837" s="39"/>
      <c r="B837" s="39"/>
      <c r="C837" s="39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</row>
    <row r="838" spans="1:26" ht="19.5" customHeight="1" x14ac:dyDescent="0.6">
      <c r="A838" s="39"/>
      <c r="B838" s="39"/>
      <c r="C838" s="39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</row>
    <row r="839" spans="1:26" ht="19.5" customHeight="1" x14ac:dyDescent="0.6">
      <c r="A839" s="39"/>
      <c r="B839" s="39"/>
      <c r="C839" s="39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</row>
    <row r="840" spans="1:26" ht="19.5" customHeight="1" x14ac:dyDescent="0.6">
      <c r="A840" s="39"/>
      <c r="B840" s="39"/>
      <c r="C840" s="39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</row>
    <row r="841" spans="1:26" ht="19.5" customHeight="1" x14ac:dyDescent="0.6">
      <c r="A841" s="39"/>
      <c r="B841" s="39"/>
      <c r="C841" s="39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</row>
    <row r="842" spans="1:26" ht="19.5" customHeight="1" x14ac:dyDescent="0.6">
      <c r="A842" s="39"/>
      <c r="B842" s="39"/>
      <c r="C842" s="39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</row>
    <row r="843" spans="1:26" ht="19.5" customHeight="1" x14ac:dyDescent="0.6">
      <c r="A843" s="39"/>
      <c r="B843" s="39"/>
      <c r="C843" s="39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</row>
    <row r="844" spans="1:26" ht="19.5" customHeight="1" x14ac:dyDescent="0.6">
      <c r="A844" s="39"/>
      <c r="B844" s="39"/>
      <c r="C844" s="39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</row>
    <row r="845" spans="1:26" ht="19.5" customHeight="1" x14ac:dyDescent="0.6">
      <c r="A845" s="39"/>
      <c r="B845" s="39"/>
      <c r="C845" s="39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</row>
    <row r="846" spans="1:26" ht="19.5" customHeight="1" x14ac:dyDescent="0.6">
      <c r="A846" s="39"/>
      <c r="B846" s="39"/>
      <c r="C846" s="39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</row>
    <row r="847" spans="1:26" ht="19.5" customHeight="1" x14ac:dyDescent="0.6">
      <c r="A847" s="39"/>
      <c r="B847" s="39"/>
      <c r="C847" s="39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</row>
    <row r="848" spans="1:26" ht="19.5" customHeight="1" x14ac:dyDescent="0.6">
      <c r="A848" s="39"/>
      <c r="B848" s="39"/>
      <c r="C848" s="39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</row>
    <row r="849" spans="1:26" ht="19.5" customHeight="1" x14ac:dyDescent="0.6">
      <c r="A849" s="39"/>
      <c r="B849" s="39"/>
      <c r="C849" s="39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</row>
    <row r="850" spans="1:26" ht="19.5" customHeight="1" x14ac:dyDescent="0.6">
      <c r="A850" s="39"/>
      <c r="B850" s="39"/>
      <c r="C850" s="39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</row>
    <row r="851" spans="1:26" ht="19.5" customHeight="1" x14ac:dyDescent="0.6">
      <c r="A851" s="39"/>
      <c r="B851" s="39"/>
      <c r="C851" s="39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</row>
    <row r="852" spans="1:26" ht="19.5" customHeight="1" x14ac:dyDescent="0.6">
      <c r="A852" s="39"/>
      <c r="B852" s="39"/>
      <c r="C852" s="39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</row>
    <row r="853" spans="1:26" ht="19.5" customHeight="1" x14ac:dyDescent="0.6">
      <c r="A853" s="39"/>
      <c r="B853" s="39"/>
      <c r="C853" s="39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</row>
    <row r="854" spans="1:26" ht="19.5" customHeight="1" x14ac:dyDescent="0.6">
      <c r="A854" s="39"/>
      <c r="B854" s="39"/>
      <c r="C854" s="39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</row>
    <row r="855" spans="1:26" ht="19.5" customHeight="1" x14ac:dyDescent="0.6">
      <c r="A855" s="39"/>
      <c r="B855" s="39"/>
      <c r="C855" s="39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</row>
    <row r="856" spans="1:26" ht="19.5" customHeight="1" x14ac:dyDescent="0.6">
      <c r="A856" s="39"/>
      <c r="B856" s="39"/>
      <c r="C856" s="39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</row>
    <row r="857" spans="1:26" ht="19.5" customHeight="1" x14ac:dyDescent="0.6">
      <c r="A857" s="39"/>
      <c r="B857" s="39"/>
      <c r="C857" s="39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</row>
    <row r="858" spans="1:26" ht="19.5" customHeight="1" x14ac:dyDescent="0.6">
      <c r="A858" s="39"/>
      <c r="B858" s="39"/>
      <c r="C858" s="39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</row>
    <row r="859" spans="1:26" ht="19.5" customHeight="1" x14ac:dyDescent="0.6">
      <c r="A859" s="39"/>
      <c r="B859" s="39"/>
      <c r="C859" s="39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</row>
    <row r="860" spans="1:26" ht="19.5" customHeight="1" x14ac:dyDescent="0.6">
      <c r="A860" s="39"/>
      <c r="B860" s="39"/>
      <c r="C860" s="39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</row>
    <row r="861" spans="1:26" ht="19.5" customHeight="1" x14ac:dyDescent="0.6">
      <c r="A861" s="39"/>
      <c r="B861" s="39"/>
      <c r="C861" s="39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</row>
    <row r="862" spans="1:26" ht="19.5" customHeight="1" x14ac:dyDescent="0.6">
      <c r="A862" s="39"/>
      <c r="B862" s="39"/>
      <c r="C862" s="39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</row>
    <row r="863" spans="1:26" ht="19.5" customHeight="1" x14ac:dyDescent="0.6">
      <c r="A863" s="39"/>
      <c r="B863" s="39"/>
      <c r="C863" s="39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</row>
    <row r="864" spans="1:26" ht="19.5" customHeight="1" x14ac:dyDescent="0.6">
      <c r="A864" s="39"/>
      <c r="B864" s="39"/>
      <c r="C864" s="39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</row>
    <row r="865" spans="1:26" ht="19.5" customHeight="1" x14ac:dyDescent="0.6">
      <c r="A865" s="39"/>
      <c r="B865" s="39"/>
      <c r="C865" s="39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</row>
    <row r="866" spans="1:26" ht="19.5" customHeight="1" x14ac:dyDescent="0.6">
      <c r="A866" s="39"/>
      <c r="B866" s="39"/>
      <c r="C866" s="39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</row>
    <row r="867" spans="1:26" ht="19.5" customHeight="1" x14ac:dyDescent="0.6">
      <c r="A867" s="39"/>
      <c r="B867" s="39"/>
      <c r="C867" s="39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</row>
    <row r="868" spans="1:26" ht="19.5" customHeight="1" x14ac:dyDescent="0.6">
      <c r="A868" s="39"/>
      <c r="B868" s="39"/>
      <c r="C868" s="39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</row>
    <row r="869" spans="1:26" ht="19.5" customHeight="1" x14ac:dyDescent="0.6">
      <c r="A869" s="39"/>
      <c r="B869" s="39"/>
      <c r="C869" s="39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</row>
    <row r="870" spans="1:26" ht="19.5" customHeight="1" x14ac:dyDescent="0.6">
      <c r="A870" s="39"/>
      <c r="B870" s="39"/>
      <c r="C870" s="39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</row>
    <row r="871" spans="1:26" ht="19.5" customHeight="1" x14ac:dyDescent="0.6">
      <c r="A871" s="39"/>
      <c r="B871" s="39"/>
      <c r="C871" s="39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</row>
    <row r="872" spans="1:26" ht="19.5" customHeight="1" x14ac:dyDescent="0.6">
      <c r="A872" s="39"/>
      <c r="B872" s="39"/>
      <c r="C872" s="39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</row>
    <row r="873" spans="1:26" ht="19.5" customHeight="1" x14ac:dyDescent="0.6">
      <c r="A873" s="39"/>
      <c r="B873" s="39"/>
      <c r="C873" s="39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</row>
    <row r="874" spans="1:26" ht="19.5" customHeight="1" x14ac:dyDescent="0.6">
      <c r="A874" s="39"/>
      <c r="B874" s="39"/>
      <c r="C874" s="39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</row>
    <row r="875" spans="1:26" ht="19.5" customHeight="1" x14ac:dyDescent="0.6">
      <c r="A875" s="39"/>
      <c r="B875" s="39"/>
      <c r="C875" s="39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</row>
    <row r="876" spans="1:26" ht="19.5" customHeight="1" x14ac:dyDescent="0.6">
      <c r="A876" s="39"/>
      <c r="B876" s="39"/>
      <c r="C876" s="39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</row>
    <row r="877" spans="1:26" ht="19.5" customHeight="1" x14ac:dyDescent="0.6">
      <c r="A877" s="39"/>
      <c r="B877" s="39"/>
      <c r="C877" s="39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</row>
    <row r="878" spans="1:26" ht="19.5" customHeight="1" x14ac:dyDescent="0.6">
      <c r="A878" s="39"/>
      <c r="B878" s="39"/>
      <c r="C878" s="39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</row>
    <row r="879" spans="1:26" ht="19.5" customHeight="1" x14ac:dyDescent="0.6">
      <c r="A879" s="39"/>
      <c r="B879" s="39"/>
      <c r="C879" s="39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</row>
    <row r="880" spans="1:26" ht="19.5" customHeight="1" x14ac:dyDescent="0.6">
      <c r="A880" s="39"/>
      <c r="B880" s="39"/>
      <c r="C880" s="39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</row>
    <row r="881" spans="1:26" ht="19.5" customHeight="1" x14ac:dyDescent="0.6">
      <c r="A881" s="39"/>
      <c r="B881" s="39"/>
      <c r="C881" s="39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</row>
    <row r="882" spans="1:26" ht="19.5" customHeight="1" x14ac:dyDescent="0.6">
      <c r="A882" s="39"/>
      <c r="B882" s="39"/>
      <c r="C882" s="39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</row>
    <row r="883" spans="1:26" ht="19.5" customHeight="1" x14ac:dyDescent="0.6">
      <c r="A883" s="39"/>
      <c r="B883" s="39"/>
      <c r="C883" s="39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</row>
    <row r="884" spans="1:26" ht="19.5" customHeight="1" x14ac:dyDescent="0.6">
      <c r="A884" s="39"/>
      <c r="B884" s="39"/>
      <c r="C884" s="39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</row>
    <row r="885" spans="1:26" ht="19.5" customHeight="1" x14ac:dyDescent="0.6">
      <c r="A885" s="39"/>
      <c r="B885" s="39"/>
      <c r="C885" s="39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</row>
    <row r="886" spans="1:26" ht="19.5" customHeight="1" x14ac:dyDescent="0.6">
      <c r="A886" s="39"/>
      <c r="B886" s="39"/>
      <c r="C886" s="39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</row>
    <row r="887" spans="1:26" ht="19.5" customHeight="1" x14ac:dyDescent="0.6">
      <c r="A887" s="39"/>
      <c r="B887" s="39"/>
      <c r="C887" s="39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</row>
    <row r="888" spans="1:26" ht="19.5" customHeight="1" x14ac:dyDescent="0.6">
      <c r="A888" s="39"/>
      <c r="B888" s="39"/>
      <c r="C888" s="39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</row>
    <row r="889" spans="1:26" ht="19.5" customHeight="1" x14ac:dyDescent="0.6">
      <c r="A889" s="39"/>
      <c r="B889" s="39"/>
      <c r="C889" s="39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</row>
    <row r="890" spans="1:26" ht="19.5" customHeight="1" x14ac:dyDescent="0.6">
      <c r="A890" s="39"/>
      <c r="B890" s="39"/>
      <c r="C890" s="39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</row>
    <row r="891" spans="1:26" ht="19.5" customHeight="1" x14ac:dyDescent="0.6">
      <c r="A891" s="39"/>
      <c r="B891" s="39"/>
      <c r="C891" s="39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</row>
    <row r="892" spans="1:26" ht="19.5" customHeight="1" x14ac:dyDescent="0.6">
      <c r="A892" s="39"/>
      <c r="B892" s="39"/>
      <c r="C892" s="39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</row>
    <row r="893" spans="1:26" ht="19.5" customHeight="1" x14ac:dyDescent="0.6">
      <c r="A893" s="39"/>
      <c r="B893" s="39"/>
      <c r="C893" s="39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</row>
    <row r="894" spans="1:26" ht="19.5" customHeight="1" x14ac:dyDescent="0.6">
      <c r="A894" s="39"/>
      <c r="B894" s="39"/>
      <c r="C894" s="39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</row>
    <row r="895" spans="1:26" ht="19.5" customHeight="1" x14ac:dyDescent="0.6">
      <c r="A895" s="39"/>
      <c r="B895" s="39"/>
      <c r="C895" s="39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</row>
    <row r="896" spans="1:26" ht="19.5" customHeight="1" x14ac:dyDescent="0.6">
      <c r="A896" s="39"/>
      <c r="B896" s="39"/>
      <c r="C896" s="39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</row>
    <row r="897" spans="1:26" ht="19.5" customHeight="1" x14ac:dyDescent="0.6">
      <c r="A897" s="39"/>
      <c r="B897" s="39"/>
      <c r="C897" s="39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</row>
    <row r="898" spans="1:26" ht="19.5" customHeight="1" x14ac:dyDescent="0.6">
      <c r="A898" s="39"/>
      <c r="B898" s="39"/>
      <c r="C898" s="39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</row>
    <row r="899" spans="1:26" ht="19.5" customHeight="1" x14ac:dyDescent="0.6">
      <c r="A899" s="39"/>
      <c r="B899" s="39"/>
      <c r="C899" s="39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</row>
    <row r="900" spans="1:26" ht="19.5" customHeight="1" x14ac:dyDescent="0.6">
      <c r="A900" s="39"/>
      <c r="B900" s="39"/>
      <c r="C900" s="39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</row>
    <row r="901" spans="1:26" ht="19.5" customHeight="1" x14ac:dyDescent="0.6">
      <c r="A901" s="39"/>
      <c r="B901" s="39"/>
      <c r="C901" s="39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</row>
    <row r="902" spans="1:26" ht="19.5" customHeight="1" x14ac:dyDescent="0.6">
      <c r="A902" s="39"/>
      <c r="B902" s="39"/>
      <c r="C902" s="39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</row>
    <row r="903" spans="1:26" ht="19.5" customHeight="1" x14ac:dyDescent="0.6">
      <c r="A903" s="39"/>
      <c r="B903" s="39"/>
      <c r="C903" s="39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</row>
    <row r="904" spans="1:26" ht="19.5" customHeight="1" x14ac:dyDescent="0.6">
      <c r="A904" s="39"/>
      <c r="B904" s="39"/>
      <c r="C904" s="39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</row>
    <row r="905" spans="1:26" ht="19.5" customHeight="1" x14ac:dyDescent="0.6">
      <c r="A905" s="39"/>
      <c r="B905" s="39"/>
      <c r="C905" s="39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</row>
    <row r="906" spans="1:26" ht="19.5" customHeight="1" x14ac:dyDescent="0.6">
      <c r="A906" s="39"/>
      <c r="B906" s="39"/>
      <c r="C906" s="39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</row>
    <row r="907" spans="1:26" ht="19.5" customHeight="1" x14ac:dyDescent="0.6">
      <c r="A907" s="39"/>
      <c r="B907" s="39"/>
      <c r="C907" s="39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</row>
    <row r="908" spans="1:26" ht="19.5" customHeight="1" x14ac:dyDescent="0.6">
      <c r="A908" s="39"/>
      <c r="B908" s="39"/>
      <c r="C908" s="39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</row>
    <row r="909" spans="1:26" ht="19.5" customHeight="1" x14ac:dyDescent="0.6">
      <c r="A909" s="39"/>
      <c r="B909" s="39"/>
      <c r="C909" s="39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</row>
    <row r="910" spans="1:26" ht="19.5" customHeight="1" x14ac:dyDescent="0.6">
      <c r="A910" s="39"/>
      <c r="B910" s="39"/>
      <c r="C910" s="39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</row>
    <row r="911" spans="1:26" ht="19.5" customHeight="1" x14ac:dyDescent="0.6">
      <c r="A911" s="39"/>
      <c r="B911" s="39"/>
      <c r="C911" s="39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</row>
    <row r="912" spans="1:26" ht="19.5" customHeight="1" x14ac:dyDescent="0.6">
      <c r="A912" s="39"/>
      <c r="B912" s="39"/>
      <c r="C912" s="39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</row>
    <row r="913" spans="1:26" ht="19.5" customHeight="1" x14ac:dyDescent="0.6">
      <c r="A913" s="39"/>
      <c r="B913" s="39"/>
      <c r="C913" s="39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</row>
    <row r="914" spans="1:26" ht="19.5" customHeight="1" x14ac:dyDescent="0.6">
      <c r="A914" s="39"/>
      <c r="B914" s="39"/>
      <c r="C914" s="39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</row>
    <row r="915" spans="1:26" ht="19.5" customHeight="1" x14ac:dyDescent="0.6">
      <c r="A915" s="39"/>
      <c r="B915" s="39"/>
      <c r="C915" s="39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</row>
    <row r="916" spans="1:26" ht="19.5" customHeight="1" x14ac:dyDescent="0.6">
      <c r="A916" s="39"/>
      <c r="B916" s="39"/>
      <c r="C916" s="39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</row>
    <row r="917" spans="1:26" ht="19.5" customHeight="1" x14ac:dyDescent="0.6">
      <c r="A917" s="39"/>
      <c r="B917" s="39"/>
      <c r="C917" s="39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</row>
    <row r="918" spans="1:26" ht="19.5" customHeight="1" x14ac:dyDescent="0.6">
      <c r="A918" s="39"/>
      <c r="B918" s="39"/>
      <c r="C918" s="39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</row>
    <row r="919" spans="1:26" ht="19.5" customHeight="1" x14ac:dyDescent="0.6">
      <c r="A919" s="39"/>
      <c r="B919" s="39"/>
      <c r="C919" s="39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</row>
    <row r="920" spans="1:26" ht="19.5" customHeight="1" x14ac:dyDescent="0.6">
      <c r="A920" s="39"/>
      <c r="B920" s="39"/>
      <c r="C920" s="39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</row>
    <row r="921" spans="1:26" ht="19.5" customHeight="1" x14ac:dyDescent="0.6">
      <c r="A921" s="39"/>
      <c r="B921" s="39"/>
      <c r="C921" s="39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</row>
    <row r="922" spans="1:26" ht="19.5" customHeight="1" x14ac:dyDescent="0.6">
      <c r="A922" s="39"/>
      <c r="B922" s="39"/>
      <c r="C922" s="39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</row>
    <row r="923" spans="1:26" ht="19.5" customHeight="1" x14ac:dyDescent="0.6">
      <c r="A923" s="39"/>
      <c r="B923" s="39"/>
      <c r="C923" s="39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</row>
    <row r="924" spans="1:26" ht="19.5" customHeight="1" x14ac:dyDescent="0.6">
      <c r="A924" s="39"/>
      <c r="B924" s="39"/>
      <c r="C924" s="39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</row>
    <row r="925" spans="1:26" ht="19.5" customHeight="1" x14ac:dyDescent="0.6">
      <c r="A925" s="39"/>
      <c r="B925" s="39"/>
      <c r="C925" s="39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</row>
    <row r="926" spans="1:26" ht="19.5" customHeight="1" x14ac:dyDescent="0.6">
      <c r="A926" s="39"/>
      <c r="B926" s="39"/>
      <c r="C926" s="39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</row>
    <row r="927" spans="1:26" ht="19.5" customHeight="1" x14ac:dyDescent="0.6">
      <c r="A927" s="39"/>
      <c r="B927" s="39"/>
      <c r="C927" s="39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</row>
    <row r="928" spans="1:26" ht="19.5" customHeight="1" x14ac:dyDescent="0.6">
      <c r="A928" s="39"/>
      <c r="B928" s="39"/>
      <c r="C928" s="39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</row>
    <row r="929" spans="1:26" ht="19.5" customHeight="1" x14ac:dyDescent="0.6">
      <c r="A929" s="39"/>
      <c r="B929" s="39"/>
      <c r="C929" s="39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</row>
    <row r="930" spans="1:26" ht="19.5" customHeight="1" x14ac:dyDescent="0.6">
      <c r="A930" s="39"/>
      <c r="B930" s="39"/>
      <c r="C930" s="39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</row>
    <row r="931" spans="1:26" ht="19.5" customHeight="1" x14ac:dyDescent="0.6">
      <c r="A931" s="39"/>
      <c r="B931" s="39"/>
      <c r="C931" s="39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</row>
    <row r="932" spans="1:26" ht="19.5" customHeight="1" x14ac:dyDescent="0.6">
      <c r="A932" s="39"/>
      <c r="B932" s="39"/>
      <c r="C932" s="39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</row>
    <row r="933" spans="1:26" ht="19.5" customHeight="1" x14ac:dyDescent="0.6">
      <c r="A933" s="39"/>
      <c r="B933" s="39"/>
      <c r="C933" s="39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</row>
    <row r="934" spans="1:26" ht="19.5" customHeight="1" x14ac:dyDescent="0.6">
      <c r="A934" s="39"/>
      <c r="B934" s="39"/>
      <c r="C934" s="39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</row>
    <row r="935" spans="1:26" ht="19.5" customHeight="1" x14ac:dyDescent="0.6">
      <c r="A935" s="39"/>
      <c r="B935" s="39"/>
      <c r="C935" s="39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</row>
    <row r="936" spans="1:26" ht="19.5" customHeight="1" x14ac:dyDescent="0.6">
      <c r="A936" s="39"/>
      <c r="B936" s="39"/>
      <c r="C936" s="39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</row>
    <row r="937" spans="1:26" ht="19.5" customHeight="1" x14ac:dyDescent="0.6">
      <c r="A937" s="39"/>
      <c r="B937" s="39"/>
      <c r="C937" s="39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</row>
    <row r="938" spans="1:26" ht="19.5" customHeight="1" x14ac:dyDescent="0.6">
      <c r="A938" s="39"/>
      <c r="B938" s="39"/>
      <c r="C938" s="39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</row>
    <row r="939" spans="1:26" ht="19.5" customHeight="1" x14ac:dyDescent="0.6">
      <c r="A939" s="39"/>
      <c r="B939" s="39"/>
      <c r="C939" s="39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</row>
    <row r="940" spans="1:26" ht="19.5" customHeight="1" x14ac:dyDescent="0.6">
      <c r="A940" s="39"/>
      <c r="B940" s="39"/>
      <c r="C940" s="39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</row>
    <row r="941" spans="1:26" ht="19.5" customHeight="1" x14ac:dyDescent="0.6">
      <c r="A941" s="39"/>
      <c r="B941" s="39"/>
      <c r="C941" s="39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</row>
    <row r="942" spans="1:26" ht="19.5" customHeight="1" x14ac:dyDescent="0.6">
      <c r="A942" s="39"/>
      <c r="B942" s="39"/>
      <c r="C942" s="39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</row>
    <row r="943" spans="1:26" ht="19.5" customHeight="1" x14ac:dyDescent="0.6">
      <c r="A943" s="39"/>
      <c r="B943" s="39"/>
      <c r="C943" s="39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</row>
    <row r="944" spans="1:26" ht="19.5" customHeight="1" x14ac:dyDescent="0.6">
      <c r="A944" s="39"/>
      <c r="B944" s="39"/>
      <c r="C944" s="39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</row>
    <row r="945" spans="1:26" ht="19.5" customHeight="1" x14ac:dyDescent="0.6">
      <c r="A945" s="39"/>
      <c r="B945" s="39"/>
      <c r="C945" s="39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</row>
    <row r="946" spans="1:26" ht="19.5" customHeight="1" x14ac:dyDescent="0.6">
      <c r="A946" s="39"/>
      <c r="B946" s="39"/>
      <c r="C946" s="39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</row>
    <row r="947" spans="1:26" ht="19.5" customHeight="1" x14ac:dyDescent="0.6">
      <c r="A947" s="39"/>
      <c r="B947" s="39"/>
      <c r="C947" s="39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</row>
    <row r="948" spans="1:26" ht="19.5" customHeight="1" x14ac:dyDescent="0.6">
      <c r="A948" s="39"/>
      <c r="B948" s="39"/>
      <c r="C948" s="39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</row>
    <row r="949" spans="1:26" ht="19.5" customHeight="1" x14ac:dyDescent="0.6">
      <c r="A949" s="39"/>
      <c r="B949" s="39"/>
      <c r="C949" s="39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</row>
    <row r="950" spans="1:26" ht="19.5" customHeight="1" x14ac:dyDescent="0.6">
      <c r="A950" s="39"/>
      <c r="B950" s="39"/>
      <c r="C950" s="39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</row>
    <row r="951" spans="1:26" ht="19.5" customHeight="1" x14ac:dyDescent="0.6">
      <c r="A951" s="39"/>
      <c r="B951" s="39"/>
      <c r="C951" s="39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</row>
    <row r="952" spans="1:26" ht="19.5" customHeight="1" x14ac:dyDescent="0.6">
      <c r="A952" s="39"/>
      <c r="B952" s="39"/>
      <c r="C952" s="39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</row>
    <row r="953" spans="1:26" ht="19.5" customHeight="1" x14ac:dyDescent="0.6">
      <c r="A953" s="39"/>
      <c r="B953" s="39"/>
      <c r="C953" s="39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</row>
    <row r="954" spans="1:26" ht="19.5" customHeight="1" x14ac:dyDescent="0.6">
      <c r="A954" s="39"/>
      <c r="B954" s="39"/>
      <c r="C954" s="39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</row>
    <row r="955" spans="1:26" ht="19.5" customHeight="1" x14ac:dyDescent="0.6">
      <c r="A955" s="39"/>
      <c r="B955" s="39"/>
      <c r="C955" s="39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</row>
    <row r="956" spans="1:26" ht="19.5" customHeight="1" x14ac:dyDescent="0.6">
      <c r="A956" s="39"/>
      <c r="B956" s="39"/>
      <c r="C956" s="39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</row>
    <row r="957" spans="1:26" ht="19.5" customHeight="1" x14ac:dyDescent="0.6">
      <c r="A957" s="39"/>
      <c r="B957" s="39"/>
      <c r="C957" s="39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</row>
    <row r="958" spans="1:26" ht="19.5" customHeight="1" x14ac:dyDescent="0.6">
      <c r="A958" s="39"/>
      <c r="B958" s="39"/>
      <c r="C958" s="39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</row>
    <row r="959" spans="1:26" ht="19.5" customHeight="1" x14ac:dyDescent="0.6">
      <c r="A959" s="39"/>
      <c r="B959" s="39"/>
      <c r="C959" s="39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</row>
    <row r="960" spans="1:26" ht="19.5" customHeight="1" x14ac:dyDescent="0.6">
      <c r="A960" s="39"/>
      <c r="B960" s="39"/>
      <c r="C960" s="39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</row>
    <row r="961" spans="1:26" ht="19.5" customHeight="1" x14ac:dyDescent="0.6">
      <c r="A961" s="39"/>
      <c r="B961" s="39"/>
      <c r="C961" s="39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</row>
    <row r="962" spans="1:26" ht="19.5" customHeight="1" x14ac:dyDescent="0.6">
      <c r="A962" s="39"/>
      <c r="B962" s="39"/>
      <c r="C962" s="39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</row>
    <row r="963" spans="1:26" ht="19.5" customHeight="1" x14ac:dyDescent="0.6">
      <c r="A963" s="39"/>
      <c r="B963" s="39"/>
      <c r="C963" s="39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</row>
    <row r="964" spans="1:26" ht="19.5" customHeight="1" x14ac:dyDescent="0.6">
      <c r="A964" s="39"/>
      <c r="B964" s="39"/>
      <c r="C964" s="39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</row>
    <row r="965" spans="1:26" ht="19.5" customHeight="1" x14ac:dyDescent="0.6">
      <c r="A965" s="39"/>
      <c r="B965" s="39"/>
      <c r="C965" s="39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</row>
    <row r="966" spans="1:26" ht="19.5" customHeight="1" x14ac:dyDescent="0.6">
      <c r="A966" s="39"/>
      <c r="B966" s="39"/>
      <c r="C966" s="39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</row>
    <row r="967" spans="1:26" ht="19.5" customHeight="1" x14ac:dyDescent="0.6">
      <c r="A967" s="39"/>
      <c r="B967" s="39"/>
      <c r="C967" s="39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</row>
    <row r="968" spans="1:26" ht="19.5" customHeight="1" x14ac:dyDescent="0.6">
      <c r="A968" s="39"/>
      <c r="B968" s="39"/>
      <c r="C968" s="39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</row>
    <row r="969" spans="1:26" ht="19.5" customHeight="1" x14ac:dyDescent="0.6">
      <c r="A969" s="39"/>
      <c r="B969" s="39"/>
      <c r="C969" s="39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</row>
    <row r="970" spans="1:26" ht="19.5" customHeight="1" x14ac:dyDescent="0.6">
      <c r="A970" s="39"/>
      <c r="B970" s="39"/>
      <c r="C970" s="39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</row>
    <row r="971" spans="1:26" ht="19.5" customHeight="1" x14ac:dyDescent="0.6">
      <c r="A971" s="39"/>
      <c r="B971" s="39"/>
      <c r="C971" s="39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</row>
    <row r="972" spans="1:26" ht="19.5" customHeight="1" x14ac:dyDescent="0.6">
      <c r="A972" s="39"/>
      <c r="B972" s="39"/>
      <c r="C972" s="39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</row>
    <row r="973" spans="1:26" ht="19.5" customHeight="1" x14ac:dyDescent="0.6">
      <c r="A973" s="39"/>
      <c r="B973" s="39"/>
      <c r="C973" s="39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</row>
    <row r="974" spans="1:26" ht="19.5" customHeight="1" x14ac:dyDescent="0.6">
      <c r="A974" s="39"/>
      <c r="B974" s="39"/>
      <c r="C974" s="39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</row>
    <row r="975" spans="1:26" ht="19.5" customHeight="1" x14ac:dyDescent="0.6">
      <c r="A975" s="39"/>
      <c r="B975" s="39"/>
      <c r="C975" s="39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</row>
    <row r="976" spans="1:26" ht="19.5" customHeight="1" x14ac:dyDescent="0.6">
      <c r="A976" s="39"/>
      <c r="B976" s="39"/>
      <c r="C976" s="39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</row>
    <row r="977" spans="1:26" ht="19.5" customHeight="1" x14ac:dyDescent="0.6">
      <c r="A977" s="39"/>
      <c r="B977" s="39"/>
      <c r="C977" s="39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</row>
    <row r="978" spans="1:26" ht="19.5" customHeight="1" x14ac:dyDescent="0.6">
      <c r="A978" s="39"/>
      <c r="B978" s="39"/>
      <c r="C978" s="39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</row>
    <row r="979" spans="1:26" ht="19.5" customHeight="1" x14ac:dyDescent="0.6">
      <c r="A979" s="39"/>
      <c r="B979" s="39"/>
      <c r="C979" s="39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</row>
    <row r="980" spans="1:26" ht="19.5" customHeight="1" x14ac:dyDescent="0.6">
      <c r="A980" s="39"/>
      <c r="B980" s="39"/>
      <c r="C980" s="39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</row>
    <row r="981" spans="1:26" ht="19.5" customHeight="1" x14ac:dyDescent="0.6">
      <c r="A981" s="39"/>
      <c r="B981" s="39"/>
      <c r="C981" s="39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</row>
    <row r="982" spans="1:26" ht="19.5" customHeight="1" x14ac:dyDescent="0.6">
      <c r="A982" s="39"/>
      <c r="B982" s="39"/>
      <c r="C982" s="39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</row>
    <row r="983" spans="1:26" ht="19.5" customHeight="1" x14ac:dyDescent="0.6">
      <c r="A983" s="39"/>
      <c r="B983" s="39"/>
      <c r="C983" s="39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</row>
    <row r="984" spans="1:26" ht="19.5" customHeight="1" x14ac:dyDescent="0.6">
      <c r="A984" s="39"/>
      <c r="B984" s="39"/>
      <c r="C984" s="39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</row>
    <row r="985" spans="1:26" ht="19.5" customHeight="1" x14ac:dyDescent="0.6">
      <c r="A985" s="39"/>
      <c r="B985" s="39"/>
      <c r="C985" s="39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</row>
    <row r="986" spans="1:26" ht="19.5" customHeight="1" x14ac:dyDescent="0.6">
      <c r="A986" s="39"/>
      <c r="B986" s="39"/>
      <c r="C986" s="39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</row>
    <row r="987" spans="1:26" ht="19.5" customHeight="1" x14ac:dyDescent="0.6">
      <c r="A987" s="39"/>
      <c r="B987" s="39"/>
      <c r="C987" s="39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</row>
    <row r="988" spans="1:26" ht="19.5" customHeight="1" x14ac:dyDescent="0.6">
      <c r="A988" s="39"/>
      <c r="B988" s="39"/>
      <c r="C988" s="39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</row>
    <row r="989" spans="1:26" ht="19.5" customHeight="1" x14ac:dyDescent="0.6">
      <c r="A989" s="39"/>
      <c r="B989" s="39"/>
      <c r="C989" s="39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</row>
    <row r="990" spans="1:26" ht="19.5" customHeight="1" x14ac:dyDescent="0.6">
      <c r="A990" s="39"/>
      <c r="B990" s="39"/>
      <c r="C990" s="39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</row>
    <row r="991" spans="1:26" ht="19.5" customHeight="1" x14ac:dyDescent="0.6">
      <c r="A991" s="39"/>
      <c r="B991" s="39"/>
      <c r="C991" s="39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</row>
    <row r="992" spans="1:26" ht="19.5" customHeight="1" x14ac:dyDescent="0.6">
      <c r="A992" s="39"/>
      <c r="B992" s="39"/>
      <c r="C992" s="39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</row>
    <row r="993" spans="1:26" ht="19.5" customHeight="1" x14ac:dyDescent="0.6">
      <c r="A993" s="39"/>
      <c r="B993" s="39"/>
      <c r="C993" s="39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</row>
    <row r="994" spans="1:26" ht="19.5" customHeight="1" x14ac:dyDescent="0.6">
      <c r="A994" s="39"/>
      <c r="B994" s="39"/>
      <c r="C994" s="39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</row>
    <row r="995" spans="1:26" ht="19.5" customHeight="1" x14ac:dyDescent="0.6">
      <c r="A995" s="39"/>
      <c r="B995" s="39"/>
      <c r="C995" s="39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</row>
    <row r="996" spans="1:26" ht="19.5" customHeight="1" x14ac:dyDescent="0.6">
      <c r="A996" s="39"/>
      <c r="B996" s="39"/>
      <c r="C996" s="39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</row>
    <row r="997" spans="1:26" ht="19.5" customHeight="1" x14ac:dyDescent="0.6">
      <c r="A997" s="39"/>
      <c r="B997" s="39"/>
      <c r="C997" s="39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</row>
    <row r="998" spans="1:26" ht="19.5" customHeight="1" x14ac:dyDescent="0.6">
      <c r="A998" s="39"/>
      <c r="B998" s="39"/>
      <c r="C998" s="39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</row>
    <row r="999" spans="1:26" ht="19.5" customHeight="1" x14ac:dyDescent="0.6">
      <c r="A999" s="39"/>
      <c r="B999" s="39"/>
      <c r="C999" s="39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</row>
    <row r="1000" spans="1:26" ht="19.5" customHeight="1" x14ac:dyDescent="0.6">
      <c r="A1000" s="39"/>
      <c r="B1000" s="39"/>
      <c r="C1000" s="39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zoomScale="90" zoomScaleNormal="90" workbookViewId="0">
      <pane ySplit="4" topLeftCell="A47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45" customWidth="1"/>
    <col min="2" max="2" width="5" style="45" customWidth="1"/>
    <col min="3" max="3" width="6.1640625" style="45" customWidth="1"/>
    <col min="4" max="4" width="19.9140625" style="45" customWidth="1"/>
    <col min="5" max="5" width="5.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8" customHeight="1" x14ac:dyDescent="0.6">
      <c r="A1" s="34"/>
      <c r="B1" s="34"/>
      <c r="C1" s="53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>
        <v>2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18" customHeight="1" x14ac:dyDescent="0.6">
      <c r="A2" s="86" t="s">
        <v>0</v>
      </c>
      <c r="B2" s="87"/>
      <c r="C2" s="87"/>
      <c r="D2" s="87"/>
      <c r="E2" s="88"/>
      <c r="F2" s="89" t="s">
        <v>64</v>
      </c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8"/>
      <c r="AE2" s="35"/>
      <c r="AF2" s="80" t="s">
        <v>2</v>
      </c>
      <c r="AG2" s="36"/>
      <c r="AH2" s="36"/>
      <c r="AI2" s="80" t="s">
        <v>3</v>
      </c>
      <c r="AJ2" s="36"/>
      <c r="AK2" s="36"/>
      <c r="AL2" s="36"/>
      <c r="AM2" s="80" t="s">
        <v>4</v>
      </c>
      <c r="AN2" s="36"/>
      <c r="AO2" s="36"/>
      <c r="AP2" s="36"/>
      <c r="AQ2" s="80" t="s">
        <v>5</v>
      </c>
      <c r="AR2" s="36"/>
      <c r="AS2" s="80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18" customHeight="1" x14ac:dyDescent="0.6">
      <c r="A3" s="86" t="str">
        <f>ฉบับนักเรียน!A3</f>
        <v>นายอัครวัฒน์ คุ้มดี  นางสาวเมธาพร มีใย</v>
      </c>
      <c r="B3" s="87"/>
      <c r="C3" s="87"/>
      <c r="D3" s="87"/>
      <c r="E3" s="88"/>
      <c r="F3" s="86" t="s">
        <v>7</v>
      </c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8"/>
      <c r="AE3" s="35"/>
      <c r="AF3" s="81"/>
      <c r="AG3" s="36"/>
      <c r="AH3" s="36"/>
      <c r="AI3" s="81"/>
      <c r="AJ3" s="36"/>
      <c r="AK3" s="36"/>
      <c r="AL3" s="36"/>
      <c r="AM3" s="81"/>
      <c r="AN3" s="36"/>
      <c r="AO3" s="36"/>
      <c r="AP3" s="36"/>
      <c r="AQ3" s="81"/>
      <c r="AR3" s="36"/>
      <c r="AS3" s="81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18" customHeight="1" x14ac:dyDescent="0.6">
      <c r="A4" s="19" t="s">
        <v>8</v>
      </c>
      <c r="B4" s="19" t="s">
        <v>9</v>
      </c>
      <c r="C4" s="19" t="s">
        <v>65</v>
      </c>
      <c r="D4" s="19" t="s">
        <v>11</v>
      </c>
      <c r="E4" s="19" t="s">
        <v>12</v>
      </c>
      <c r="F4" s="20">
        <v>1</v>
      </c>
      <c r="G4" s="20">
        <v>2</v>
      </c>
      <c r="H4" s="20">
        <v>3</v>
      </c>
      <c r="I4" s="20">
        <v>4</v>
      </c>
      <c r="J4" s="20">
        <v>5</v>
      </c>
      <c r="K4" s="20">
        <v>6</v>
      </c>
      <c r="L4" s="21">
        <v>7</v>
      </c>
      <c r="M4" s="20">
        <v>8</v>
      </c>
      <c r="N4" s="20">
        <v>9</v>
      </c>
      <c r="O4" s="20">
        <v>10</v>
      </c>
      <c r="P4" s="21">
        <v>11</v>
      </c>
      <c r="Q4" s="20">
        <v>12</v>
      </c>
      <c r="R4" s="20">
        <v>13</v>
      </c>
      <c r="S4" s="21">
        <v>14</v>
      </c>
      <c r="T4" s="20">
        <v>15</v>
      </c>
      <c r="U4" s="20">
        <v>16</v>
      </c>
      <c r="V4" s="20">
        <v>17</v>
      </c>
      <c r="W4" s="20">
        <v>18</v>
      </c>
      <c r="X4" s="20">
        <v>19</v>
      </c>
      <c r="Y4" s="20">
        <v>20</v>
      </c>
      <c r="Z4" s="21">
        <v>21</v>
      </c>
      <c r="AA4" s="20">
        <v>22</v>
      </c>
      <c r="AB4" s="20">
        <v>23</v>
      </c>
      <c r="AC4" s="20">
        <v>24</v>
      </c>
      <c r="AD4" s="21">
        <v>25</v>
      </c>
      <c r="AE4" s="35"/>
      <c r="AF4" s="82"/>
      <c r="AG4" s="36"/>
      <c r="AH4" s="36"/>
      <c r="AI4" s="82"/>
      <c r="AJ4" s="36"/>
      <c r="AK4" s="36"/>
      <c r="AL4" s="36"/>
      <c r="AM4" s="82"/>
      <c r="AN4" s="36"/>
      <c r="AO4" s="36"/>
      <c r="AP4" s="36"/>
      <c r="AQ4" s="82"/>
      <c r="AR4" s="36"/>
      <c r="AS4" s="82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.75" customHeight="1" x14ac:dyDescent="0.6">
      <c r="A5" s="37" t="s">
        <v>66</v>
      </c>
      <c r="B5" s="38" t="s">
        <v>142</v>
      </c>
      <c r="C5" s="102">
        <v>44578</v>
      </c>
      <c r="D5" s="39" t="s">
        <v>100</v>
      </c>
      <c r="E5" s="37" t="s">
        <v>67</v>
      </c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66">
        <f t="shared" ref="AE5:AE49" si="0">H5+M5+R5+U5+AC5</f>
        <v>0</v>
      </c>
      <c r="AF5" s="37">
        <f t="shared" ref="AF5:AF44" si="1">SUM(H5,M5,R5,U5,AC5)</f>
        <v>0</v>
      </c>
      <c r="AG5" s="37" t="b">
        <f t="shared" ref="AG5:AG48" si="2">IF(L5=3,1,IF(L5=2,2,IF(L5=1,3)))</f>
        <v>0</v>
      </c>
      <c r="AH5" s="37">
        <f t="shared" ref="AH5:AH48" si="3">J5+L5+Q5+W5+AA5</f>
        <v>0</v>
      </c>
      <c r="AI5" s="37">
        <f t="shared" ref="AI5:AI44" si="4">SUM(J5,L5,Q5,W5,AA5)</f>
        <v>0</v>
      </c>
      <c r="AJ5" s="37" t="b">
        <f t="shared" ref="AJ5:AJ48" si="5">IF(Z5=3,1,IF(Z5=2,2,IF(Z5=1,3)))</f>
        <v>0</v>
      </c>
      <c r="AK5" s="37" t="b">
        <f t="shared" ref="AK5:AK48" si="6">IF(AD5=3,1,IF(AD5=2,2,IF(AD5=1,3)))</f>
        <v>0</v>
      </c>
      <c r="AL5" s="37">
        <f t="shared" ref="AL5:AL48" si="7">G5+O5+T5+Z5+AD5</f>
        <v>0</v>
      </c>
      <c r="AM5" s="37">
        <f t="shared" ref="AM5:AM44" si="8">SUM(G5,O5,T5,Z5,AD5)</f>
        <v>0</v>
      </c>
      <c r="AN5" s="37" t="b">
        <f t="shared" ref="AN5:AN48" si="9">IF(P5=3,1,IF(P5=2,2,IF(P5=1,3)))</f>
        <v>0</v>
      </c>
      <c r="AO5" s="37" t="b">
        <f t="shared" ref="AO5:AO48" si="10">IF(S5=3,1,IF(S5=2,2,IF(S5=1,3)))</f>
        <v>0</v>
      </c>
      <c r="AP5" s="37">
        <f t="shared" ref="AP5:AP48" si="11">K5+P5+S5+X5+AB5</f>
        <v>0</v>
      </c>
      <c r="AQ5" s="37">
        <f t="shared" ref="AQ5:AQ44" si="12">SUM(K5,P5,S5,X5,AB5)</f>
        <v>0</v>
      </c>
      <c r="AR5" s="37">
        <f t="shared" ref="AR5:AR48" si="13">F5+I5+N5+V5+Y5</f>
        <v>0</v>
      </c>
      <c r="AS5" s="37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.75" customHeight="1" x14ac:dyDescent="0.6">
      <c r="A6" s="20" t="s">
        <v>13</v>
      </c>
      <c r="B6" s="38" t="s">
        <v>142</v>
      </c>
      <c r="C6" s="102">
        <v>44714</v>
      </c>
      <c r="D6" s="23" t="s">
        <v>101</v>
      </c>
      <c r="E6" s="37" t="s">
        <v>67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.75" customHeight="1" x14ac:dyDescent="0.6">
      <c r="A7" s="20" t="s">
        <v>14</v>
      </c>
      <c r="B7" s="38" t="s">
        <v>142</v>
      </c>
      <c r="C7" s="102">
        <v>44715</v>
      </c>
      <c r="D7" s="23" t="s">
        <v>102</v>
      </c>
      <c r="E7" s="37" t="s">
        <v>67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.75" customHeight="1" x14ac:dyDescent="0.6">
      <c r="A8" s="20" t="s">
        <v>15</v>
      </c>
      <c r="B8" s="38" t="s">
        <v>142</v>
      </c>
      <c r="C8" s="102">
        <v>44716</v>
      </c>
      <c r="D8" s="23" t="s">
        <v>103</v>
      </c>
      <c r="E8" s="37" t="s">
        <v>67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.75" customHeight="1" x14ac:dyDescent="0.6">
      <c r="A9" s="20" t="s">
        <v>16</v>
      </c>
      <c r="B9" s="38" t="s">
        <v>142</v>
      </c>
      <c r="C9" s="102">
        <v>44717</v>
      </c>
      <c r="D9" s="23" t="s">
        <v>104</v>
      </c>
      <c r="E9" s="37" t="s">
        <v>67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.75" customHeight="1" x14ac:dyDescent="0.6">
      <c r="A10" s="20" t="s">
        <v>17</v>
      </c>
      <c r="B10" s="38" t="s">
        <v>142</v>
      </c>
      <c r="C10" s="102">
        <v>44718</v>
      </c>
      <c r="D10" s="23" t="s">
        <v>105</v>
      </c>
      <c r="E10" s="37" t="s">
        <v>67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.75" customHeight="1" x14ac:dyDescent="0.6">
      <c r="A11" s="20" t="s">
        <v>18</v>
      </c>
      <c r="B11" s="38" t="s">
        <v>142</v>
      </c>
      <c r="C11" s="102">
        <v>44719</v>
      </c>
      <c r="D11" s="23" t="s">
        <v>106</v>
      </c>
      <c r="E11" s="37" t="s">
        <v>67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.75" customHeight="1" x14ac:dyDescent="0.6">
      <c r="A12" s="20" t="s">
        <v>19</v>
      </c>
      <c r="B12" s="38" t="s">
        <v>142</v>
      </c>
      <c r="C12" s="102">
        <v>44720</v>
      </c>
      <c r="D12" s="23" t="s">
        <v>107</v>
      </c>
      <c r="E12" s="37" t="s">
        <v>67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.75" customHeight="1" x14ac:dyDescent="0.6">
      <c r="A13" s="20" t="s">
        <v>20</v>
      </c>
      <c r="B13" s="38" t="s">
        <v>142</v>
      </c>
      <c r="C13" s="102">
        <v>44721</v>
      </c>
      <c r="D13" s="23" t="s">
        <v>108</v>
      </c>
      <c r="E13" s="37" t="s">
        <v>67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.75" customHeight="1" x14ac:dyDescent="0.6">
      <c r="A14" s="20" t="s">
        <v>21</v>
      </c>
      <c r="B14" s="38" t="s">
        <v>142</v>
      </c>
      <c r="C14" s="102">
        <v>44723</v>
      </c>
      <c r="D14" s="23" t="s">
        <v>109</v>
      </c>
      <c r="E14" s="37" t="s">
        <v>67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.75" customHeight="1" x14ac:dyDescent="0.6">
      <c r="A15" s="20" t="s">
        <v>22</v>
      </c>
      <c r="B15" s="38" t="s">
        <v>142</v>
      </c>
      <c r="C15" s="102">
        <v>44724</v>
      </c>
      <c r="D15" s="23" t="s">
        <v>110</v>
      </c>
      <c r="E15" s="37" t="s">
        <v>67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.75" customHeight="1" x14ac:dyDescent="0.6">
      <c r="A16" s="20" t="s">
        <v>23</v>
      </c>
      <c r="B16" s="38" t="s">
        <v>142</v>
      </c>
      <c r="C16" s="102">
        <v>44725</v>
      </c>
      <c r="D16" s="23" t="s">
        <v>111</v>
      </c>
      <c r="E16" s="37" t="s">
        <v>67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.75" customHeight="1" x14ac:dyDescent="0.6">
      <c r="A17" s="20" t="s">
        <v>24</v>
      </c>
      <c r="B17" s="38" t="s">
        <v>142</v>
      </c>
      <c r="C17" s="102">
        <v>44727</v>
      </c>
      <c r="D17" s="23" t="s">
        <v>112</v>
      </c>
      <c r="E17" s="37" t="s">
        <v>67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.75" customHeight="1" x14ac:dyDescent="0.6">
      <c r="A18" s="20" t="s">
        <v>25</v>
      </c>
      <c r="B18" s="38" t="s">
        <v>142</v>
      </c>
      <c r="C18" s="102">
        <v>44728</v>
      </c>
      <c r="D18" s="23" t="s">
        <v>113</v>
      </c>
      <c r="E18" s="37" t="s">
        <v>67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.75" customHeight="1" x14ac:dyDescent="0.6">
      <c r="A19" s="20" t="s">
        <v>26</v>
      </c>
      <c r="B19" s="38" t="s">
        <v>142</v>
      </c>
      <c r="C19" s="102">
        <v>44729</v>
      </c>
      <c r="D19" s="23" t="s">
        <v>114</v>
      </c>
      <c r="E19" s="37" t="s">
        <v>67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.75" customHeight="1" x14ac:dyDescent="0.6">
      <c r="A20" s="20" t="s">
        <v>27</v>
      </c>
      <c r="B20" s="38" t="s">
        <v>142</v>
      </c>
      <c r="C20" s="102">
        <v>44730</v>
      </c>
      <c r="D20" s="23" t="s">
        <v>115</v>
      </c>
      <c r="E20" s="37" t="s">
        <v>67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.75" customHeight="1" x14ac:dyDescent="0.6">
      <c r="A21" s="20" t="s">
        <v>28</v>
      </c>
      <c r="B21" s="38" t="s">
        <v>142</v>
      </c>
      <c r="C21" s="102">
        <v>44731</v>
      </c>
      <c r="D21" s="23" t="s">
        <v>116</v>
      </c>
      <c r="E21" s="37" t="s">
        <v>67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.75" customHeight="1" x14ac:dyDescent="0.6">
      <c r="A22" s="20" t="s">
        <v>29</v>
      </c>
      <c r="B22" s="38" t="s">
        <v>142</v>
      </c>
      <c r="C22" s="102">
        <v>44732</v>
      </c>
      <c r="D22" s="23" t="s">
        <v>117</v>
      </c>
      <c r="E22" s="37" t="s">
        <v>67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.75" customHeight="1" x14ac:dyDescent="0.6">
      <c r="A23" s="20" t="s">
        <v>30</v>
      </c>
      <c r="B23" s="38" t="s">
        <v>142</v>
      </c>
      <c r="C23" s="102">
        <v>46257</v>
      </c>
      <c r="D23" s="23" t="s">
        <v>118</v>
      </c>
      <c r="E23" s="37" t="s">
        <v>67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.75" customHeight="1" x14ac:dyDescent="0.6">
      <c r="A24" s="20" t="s">
        <v>31</v>
      </c>
      <c r="B24" s="38" t="s">
        <v>142</v>
      </c>
      <c r="C24" s="102">
        <v>44733</v>
      </c>
      <c r="D24" s="23" t="s">
        <v>119</v>
      </c>
      <c r="E24" s="37" t="s">
        <v>67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.75" customHeight="1" x14ac:dyDescent="0.6">
      <c r="A25" s="20" t="s">
        <v>32</v>
      </c>
      <c r="B25" s="38" t="s">
        <v>142</v>
      </c>
      <c r="C25" s="102">
        <v>44734</v>
      </c>
      <c r="D25" s="23" t="s">
        <v>120</v>
      </c>
      <c r="E25" s="20" t="s">
        <v>68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8" customHeight="1" x14ac:dyDescent="0.6">
      <c r="A26" s="20" t="s">
        <v>33</v>
      </c>
      <c r="B26" s="38" t="s">
        <v>142</v>
      </c>
      <c r="C26" s="102">
        <v>44735</v>
      </c>
      <c r="D26" s="23" t="s">
        <v>121</v>
      </c>
      <c r="E26" s="20" t="s">
        <v>68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7.25" customHeight="1" x14ac:dyDescent="0.6">
      <c r="A27" s="20" t="s">
        <v>34</v>
      </c>
      <c r="B27" s="38" t="s">
        <v>142</v>
      </c>
      <c r="C27" s="102">
        <v>44736</v>
      </c>
      <c r="D27" s="23" t="s">
        <v>122</v>
      </c>
      <c r="E27" s="20" t="s">
        <v>68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38" t="s">
        <v>142</v>
      </c>
      <c r="C28" s="102">
        <v>44737</v>
      </c>
      <c r="D28" s="23" t="s">
        <v>123</v>
      </c>
      <c r="E28" s="20" t="s">
        <v>68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38" t="s">
        <v>142</v>
      </c>
      <c r="C29" s="102">
        <v>44738</v>
      </c>
      <c r="D29" s="23" t="s">
        <v>124</v>
      </c>
      <c r="E29" s="20" t="s">
        <v>68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38" t="s">
        <v>142</v>
      </c>
      <c r="C30" s="102">
        <v>44739</v>
      </c>
      <c r="D30" s="23" t="s">
        <v>125</v>
      </c>
      <c r="E30" s="20" t="s">
        <v>68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38" t="s">
        <v>142</v>
      </c>
      <c r="C31" s="102">
        <v>44741</v>
      </c>
      <c r="D31" s="23" t="s">
        <v>126</v>
      </c>
      <c r="E31" s="20" t="s">
        <v>68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38" t="s">
        <v>142</v>
      </c>
      <c r="C32" s="102">
        <v>44742</v>
      </c>
      <c r="D32" s="23" t="s">
        <v>127</v>
      </c>
      <c r="E32" s="20" t="s">
        <v>68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38" t="s">
        <v>142</v>
      </c>
      <c r="C33" s="102">
        <v>44743</v>
      </c>
      <c r="D33" s="23" t="s">
        <v>128</v>
      </c>
      <c r="E33" s="20" t="s">
        <v>68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38" t="s">
        <v>142</v>
      </c>
      <c r="C34" s="102">
        <v>44744</v>
      </c>
      <c r="D34" s="23" t="s">
        <v>129</v>
      </c>
      <c r="E34" s="20" t="s">
        <v>68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38" t="s">
        <v>142</v>
      </c>
      <c r="C35" s="102">
        <v>44745</v>
      </c>
      <c r="D35" s="23" t="s">
        <v>130</v>
      </c>
      <c r="E35" s="20" t="s">
        <v>68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38" t="s">
        <v>142</v>
      </c>
      <c r="C36" s="102">
        <v>44746</v>
      </c>
      <c r="D36" s="23" t="s">
        <v>131</v>
      </c>
      <c r="E36" s="20" t="s">
        <v>68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38" t="s">
        <v>142</v>
      </c>
      <c r="C37" s="102">
        <v>44747</v>
      </c>
      <c r="D37" s="23" t="s">
        <v>132</v>
      </c>
      <c r="E37" s="20" t="s">
        <v>68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38" t="s">
        <v>142</v>
      </c>
      <c r="C38" s="102">
        <v>44748</v>
      </c>
      <c r="D38" s="23" t="s">
        <v>133</v>
      </c>
      <c r="E38" s="20" t="s">
        <v>68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38" t="s">
        <v>142</v>
      </c>
      <c r="C39" s="102">
        <v>44750</v>
      </c>
      <c r="D39" s="23" t="s">
        <v>134</v>
      </c>
      <c r="E39" s="20" t="s">
        <v>68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38" t="s">
        <v>142</v>
      </c>
      <c r="C40" s="102">
        <v>44751</v>
      </c>
      <c r="D40" s="23" t="s">
        <v>135</v>
      </c>
      <c r="E40" s="20" t="s">
        <v>68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38" t="s">
        <v>142</v>
      </c>
      <c r="C41" s="102">
        <v>44752</v>
      </c>
      <c r="D41" s="23" t="s">
        <v>136</v>
      </c>
      <c r="E41" s="20" t="s">
        <v>68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38" t="s">
        <v>142</v>
      </c>
      <c r="C42" s="102">
        <v>44753</v>
      </c>
      <c r="D42" s="23" t="s">
        <v>137</v>
      </c>
      <c r="E42" s="20" t="s">
        <v>68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38" t="s">
        <v>142</v>
      </c>
      <c r="C43" s="102">
        <v>44754</v>
      </c>
      <c r="D43" s="23" t="s">
        <v>138</v>
      </c>
      <c r="E43" s="20" t="s">
        <v>68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38" t="s">
        <v>142</v>
      </c>
      <c r="C44" s="102">
        <v>44755</v>
      </c>
      <c r="D44" s="23" t="s">
        <v>139</v>
      </c>
      <c r="E44" s="20" t="s">
        <v>68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38" t="s">
        <v>142</v>
      </c>
      <c r="C45" s="102">
        <v>44756</v>
      </c>
      <c r="D45" s="23" t="s">
        <v>140</v>
      </c>
      <c r="E45" s="20" t="s">
        <v>68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38" t="s">
        <v>142</v>
      </c>
      <c r="C46" s="102">
        <v>44757</v>
      </c>
      <c r="D46" s="23" t="s">
        <v>141</v>
      </c>
      <c r="E46" s="20" t="s">
        <v>68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/>
      <c r="B47" s="38"/>
      <c r="C47" s="25"/>
      <c r="D47" s="41"/>
      <c r="E47" s="20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25">
        <f t="shared" si="0"/>
        <v>0</v>
      </c>
      <c r="AF47" s="20"/>
      <c r="AG47" s="20" t="b">
        <f t="shared" si="2"/>
        <v>0</v>
      </c>
      <c r="AH47" s="20">
        <f t="shared" si="3"/>
        <v>0</v>
      </c>
      <c r="AI47" s="20"/>
      <c r="AJ47" s="20" t="b">
        <f t="shared" si="5"/>
        <v>0</v>
      </c>
      <c r="AK47" s="20" t="b">
        <f t="shared" si="6"/>
        <v>0</v>
      </c>
      <c r="AL47" s="20">
        <f t="shared" si="7"/>
        <v>0</v>
      </c>
      <c r="AM47" s="20"/>
      <c r="AN47" s="20" t="b">
        <f t="shared" si="9"/>
        <v>0</v>
      </c>
      <c r="AO47" s="20" t="b">
        <f t="shared" si="10"/>
        <v>0</v>
      </c>
      <c r="AP47" s="20">
        <f t="shared" si="11"/>
        <v>0</v>
      </c>
      <c r="AQ47" s="20"/>
      <c r="AR47" s="20">
        <f t="shared" si="13"/>
        <v>0</v>
      </c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/>
      <c r="B48" s="38"/>
      <c r="C48" s="25"/>
      <c r="D48" s="41"/>
      <c r="E48" s="20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25">
        <f t="shared" si="0"/>
        <v>0</v>
      </c>
      <c r="AF48" s="20"/>
      <c r="AG48" s="20" t="b">
        <f t="shared" si="2"/>
        <v>0</v>
      </c>
      <c r="AH48" s="20">
        <f t="shared" si="3"/>
        <v>0</v>
      </c>
      <c r="AI48" s="20"/>
      <c r="AJ48" s="20" t="b">
        <f t="shared" si="5"/>
        <v>0</v>
      </c>
      <c r="AK48" s="20" t="b">
        <f t="shared" si="6"/>
        <v>0</v>
      </c>
      <c r="AL48" s="20">
        <f t="shared" si="7"/>
        <v>0</v>
      </c>
      <c r="AM48" s="20"/>
      <c r="AN48" s="20" t="b">
        <f t="shared" si="9"/>
        <v>0</v>
      </c>
      <c r="AO48" s="20" t="b">
        <f t="shared" si="10"/>
        <v>0</v>
      </c>
      <c r="AP48" s="20">
        <f t="shared" si="11"/>
        <v>0</v>
      </c>
      <c r="AQ48" s="20"/>
      <c r="AR48" s="20">
        <f t="shared" si="13"/>
        <v>0</v>
      </c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/>
      <c r="B49" s="38"/>
      <c r="C49" s="25"/>
      <c r="D49" s="41"/>
      <c r="E49" s="20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25">
        <f t="shared" si="0"/>
        <v>0</v>
      </c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/>
      <c r="B50" s="43"/>
      <c r="C50" s="25"/>
      <c r="D50" s="41"/>
      <c r="E50" s="20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/>
      <c r="B51" s="43"/>
      <c r="C51" s="25"/>
      <c r="D51" s="41"/>
      <c r="E51" s="20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/>
      <c r="B52" s="43"/>
      <c r="C52" s="25"/>
      <c r="D52" s="41"/>
      <c r="E52" s="20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/>
      <c r="B53" s="43"/>
      <c r="C53" s="25"/>
      <c r="D53" s="41"/>
      <c r="E53" s="20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/>
      <c r="B54" s="43"/>
      <c r="C54" s="25"/>
      <c r="D54" s="41"/>
      <c r="E54" s="20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1" t="s">
        <v>62</v>
      </c>
      <c r="D56" s="84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1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5" t="s">
        <v>143</v>
      </c>
      <c r="D57" s="92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3"/>
      <c r="P57" s="84"/>
      <c r="Q57" s="84"/>
      <c r="R57" s="39"/>
      <c r="S57" s="83" t="s">
        <v>144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3" t="s">
        <v>63</v>
      </c>
      <c r="D58" s="84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5"/>
      <c r="P58" s="84"/>
      <c r="Q58" s="84"/>
      <c r="R58" s="39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5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41" activePane="bottomLeft" state="frozen"/>
      <selection pane="bottomLeft" activeCell="D62" sqref="D62"/>
    </sheetView>
  </sheetViews>
  <sheetFormatPr defaultColWidth="10.08203125" defaultRowHeight="15" customHeight="1" x14ac:dyDescent="0.6"/>
  <cols>
    <col min="1" max="1" width="4.58203125" style="45" customWidth="1"/>
    <col min="2" max="2" width="5.6640625" style="45" customWidth="1"/>
    <col min="3" max="3" width="7" style="45" customWidth="1"/>
    <col min="4" max="4" width="26.9140625" style="45" customWidth="1"/>
    <col min="5" max="5" width="6.6640625" style="45" customWidth="1"/>
    <col min="6" max="30" width="3.08203125" style="45" customWidth="1"/>
    <col min="31" max="31" width="3.6640625" style="45" hidden="1" customWidth="1"/>
    <col min="32" max="32" width="3.6640625" style="45" customWidth="1"/>
    <col min="33" max="34" width="3.6640625" style="45" hidden="1" customWidth="1"/>
    <col min="35" max="35" width="3.6640625" style="45" customWidth="1"/>
    <col min="36" max="38" width="3.6640625" style="45" hidden="1" customWidth="1"/>
    <col min="39" max="39" width="3.6640625" style="45" customWidth="1"/>
    <col min="40" max="42" width="3.6640625" style="45" hidden="1" customWidth="1"/>
    <col min="43" max="43" width="3.6640625" style="45" customWidth="1"/>
    <col min="44" max="44" width="3.6640625" style="45" hidden="1" customWidth="1"/>
    <col min="45" max="45" width="3.6640625" style="45" customWidth="1"/>
    <col min="46" max="65" width="9.08203125" style="45" customWidth="1"/>
    <col min="66" max="16384" width="10.08203125" style="45"/>
  </cols>
  <sheetData>
    <row r="1" spans="1:65" ht="19.5" customHeight="1" x14ac:dyDescent="0.6">
      <c r="A1" s="39"/>
      <c r="B1" s="39"/>
      <c r="C1" s="44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>
        <v>3</v>
      </c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</row>
    <row r="2" spans="1:65" ht="22.5" customHeight="1" x14ac:dyDescent="0.6">
      <c r="A2" s="93" t="s">
        <v>0</v>
      </c>
      <c r="B2" s="87"/>
      <c r="C2" s="87"/>
      <c r="D2" s="87"/>
      <c r="E2" s="88"/>
      <c r="F2" s="94" t="s">
        <v>69</v>
      </c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8"/>
      <c r="AE2" s="23"/>
      <c r="AF2" s="80" t="s">
        <v>2</v>
      </c>
      <c r="AG2" s="36"/>
      <c r="AH2" s="36"/>
      <c r="AI2" s="80" t="s">
        <v>3</v>
      </c>
      <c r="AJ2" s="36"/>
      <c r="AK2" s="36"/>
      <c r="AL2" s="36"/>
      <c r="AM2" s="80" t="s">
        <v>4</v>
      </c>
      <c r="AN2" s="36"/>
      <c r="AO2" s="36"/>
      <c r="AP2" s="36"/>
      <c r="AQ2" s="80" t="s">
        <v>5</v>
      </c>
      <c r="AR2" s="36"/>
      <c r="AS2" s="80" t="s">
        <v>6</v>
      </c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</row>
    <row r="3" spans="1:65" ht="20.25" customHeight="1" x14ac:dyDescent="0.6">
      <c r="A3" s="86" t="str">
        <f>ฉบับนักเรียน!A3</f>
        <v>นายอัครวัฒน์ คุ้มดี  นางสาวเมธาพร มีใย</v>
      </c>
      <c r="B3" s="87"/>
      <c r="C3" s="87"/>
      <c r="D3" s="87"/>
      <c r="E3" s="88"/>
      <c r="F3" s="93" t="s">
        <v>7</v>
      </c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8"/>
      <c r="AE3" s="23"/>
      <c r="AF3" s="81"/>
      <c r="AG3" s="36"/>
      <c r="AH3" s="36"/>
      <c r="AI3" s="81"/>
      <c r="AJ3" s="36"/>
      <c r="AK3" s="36"/>
      <c r="AL3" s="36"/>
      <c r="AM3" s="81"/>
      <c r="AN3" s="36"/>
      <c r="AO3" s="36"/>
      <c r="AP3" s="36"/>
      <c r="AQ3" s="81"/>
      <c r="AR3" s="36"/>
      <c r="AS3" s="81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</row>
    <row r="4" spans="1:65" ht="20.25" customHeight="1" x14ac:dyDescent="0.6">
      <c r="A4" s="46" t="s">
        <v>8</v>
      </c>
      <c r="B4" s="46" t="s">
        <v>9</v>
      </c>
      <c r="C4" s="46" t="s">
        <v>65</v>
      </c>
      <c r="D4" s="46" t="s">
        <v>11</v>
      </c>
      <c r="E4" s="46" t="s">
        <v>12</v>
      </c>
      <c r="F4" s="18">
        <v>1</v>
      </c>
      <c r="G4" s="18">
        <v>2</v>
      </c>
      <c r="H4" s="18">
        <v>3</v>
      </c>
      <c r="I4" s="18">
        <v>4</v>
      </c>
      <c r="J4" s="18">
        <v>5</v>
      </c>
      <c r="K4" s="18">
        <v>6</v>
      </c>
      <c r="L4" s="47">
        <v>7</v>
      </c>
      <c r="M4" s="18">
        <v>8</v>
      </c>
      <c r="N4" s="18">
        <v>9</v>
      </c>
      <c r="O4" s="18">
        <v>10</v>
      </c>
      <c r="P4" s="47">
        <v>11</v>
      </c>
      <c r="Q4" s="18">
        <v>12</v>
      </c>
      <c r="R4" s="18">
        <v>13</v>
      </c>
      <c r="S4" s="47">
        <v>14</v>
      </c>
      <c r="T4" s="18">
        <v>15</v>
      </c>
      <c r="U4" s="18">
        <v>16</v>
      </c>
      <c r="V4" s="18">
        <v>17</v>
      </c>
      <c r="W4" s="18">
        <v>18</v>
      </c>
      <c r="X4" s="18">
        <v>19</v>
      </c>
      <c r="Y4" s="18">
        <v>20</v>
      </c>
      <c r="Z4" s="47">
        <v>21</v>
      </c>
      <c r="AA4" s="18">
        <v>22</v>
      </c>
      <c r="AB4" s="18">
        <v>23</v>
      </c>
      <c r="AC4" s="47">
        <v>24</v>
      </c>
      <c r="AD4" s="18">
        <v>25</v>
      </c>
      <c r="AE4" s="23"/>
      <c r="AF4" s="82"/>
      <c r="AG4" s="36"/>
      <c r="AH4" s="36"/>
      <c r="AI4" s="82"/>
      <c r="AJ4" s="36"/>
      <c r="AK4" s="36"/>
      <c r="AL4" s="36"/>
      <c r="AM4" s="82"/>
      <c r="AN4" s="36"/>
      <c r="AO4" s="36"/>
      <c r="AP4" s="36"/>
      <c r="AQ4" s="82"/>
      <c r="AR4" s="36"/>
      <c r="AS4" s="82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</row>
    <row r="5" spans="1:65" ht="18" customHeight="1" x14ac:dyDescent="0.6">
      <c r="A5" s="20" t="s">
        <v>66</v>
      </c>
      <c r="B5" s="43" t="str">
        <f>ฉบับครู!B5</f>
        <v>3/3</v>
      </c>
      <c r="C5" s="48">
        <f>ฉบับนักเรียน!C5</f>
        <v>44578</v>
      </c>
      <c r="D5" s="49" t="str">
        <f>ฉบับครู!D5</f>
        <v>นายปัญจพล  จำเริญพัฒน์</v>
      </c>
      <c r="E5" s="20" t="str">
        <f>ฉบับนักเรียน!E5</f>
        <v>ชาย</v>
      </c>
      <c r="F5" s="65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25">
        <f t="shared" ref="AE5:AE47" si="0">H5+M5+R5+U5+AC5</f>
        <v>0</v>
      </c>
      <c r="AF5" s="20">
        <f t="shared" ref="AF5:AF44" si="1">SUM(H5,M5,R5,U5,AC5)</f>
        <v>0</v>
      </c>
      <c r="AG5" s="20" t="b">
        <f t="shared" ref="AG5:AG44" si="2">IF(L5=3,1,IF(L5=2,2,IF(L5=1,3)))</f>
        <v>0</v>
      </c>
      <c r="AH5" s="20">
        <f t="shared" ref="AH5:AH44" si="3">J5+L5+Q5+W5+AA5</f>
        <v>0</v>
      </c>
      <c r="AI5" s="20">
        <f t="shared" ref="AI5:AI44" si="4">SUM(J5,L5,Q5,W5,AA5)</f>
        <v>0</v>
      </c>
      <c r="AJ5" s="20" t="b">
        <f t="shared" ref="AJ5:AJ44" si="5">IF(Z5=3,1,IF(Z5=2,2,IF(Z5=1,3)))</f>
        <v>0</v>
      </c>
      <c r="AK5" s="20" t="b">
        <f t="shared" ref="AK5:AK44" si="6">IF(AD5=3,1,IF(AD5=2,2,IF(AD5=1,3)))</f>
        <v>0</v>
      </c>
      <c r="AL5" s="20">
        <f t="shared" ref="AL5:AL44" si="7">G5+O5+T5+Z5+AD5</f>
        <v>0</v>
      </c>
      <c r="AM5" s="20">
        <f t="shared" ref="AM5:AM44" si="8">SUM(G5,O5,T5,Z5,AD5)</f>
        <v>0</v>
      </c>
      <c r="AN5" s="20" t="b">
        <f t="shared" ref="AN5:AN44" si="9">IF(P5=3,1,IF(P5=2,2,IF(P5=1,3)))</f>
        <v>0</v>
      </c>
      <c r="AO5" s="20" t="b">
        <f t="shared" ref="AO5:AO44" si="10">IF(S5=3,1,IF(S5=2,2,IF(S5=1,3)))</f>
        <v>0</v>
      </c>
      <c r="AP5" s="20">
        <f t="shared" ref="AP5:AP44" si="11">K5+P5+S5+X5+AB5</f>
        <v>0</v>
      </c>
      <c r="AQ5" s="20">
        <f t="shared" ref="AQ5:AQ44" si="12">SUM(K5,P5,S5,X5,AB5)</f>
        <v>0</v>
      </c>
      <c r="AR5" s="20">
        <f t="shared" ref="AR5:AR44" si="13">F5+I5+N5+V5+Y5</f>
        <v>0</v>
      </c>
      <c r="AS5" s="20">
        <f t="shared" ref="AS5:AS44" si="14">SUM(F5,I5,N5,V5,Y5)</f>
        <v>0</v>
      </c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</row>
    <row r="6" spans="1:65" ht="18" customHeight="1" x14ac:dyDescent="0.6">
      <c r="A6" s="20" t="s">
        <v>13</v>
      </c>
      <c r="B6" s="43" t="str">
        <f>ฉบับครู!B6</f>
        <v>3/3</v>
      </c>
      <c r="C6" s="48">
        <f>ฉบับนักเรียน!C6</f>
        <v>44714</v>
      </c>
      <c r="D6" s="51" t="str">
        <f>ฉบับนักเรียน!D6</f>
        <v>เด็กชายกันตินันท์  รักษ์จิรภาคย์</v>
      </c>
      <c r="E6" s="20" t="str">
        <f>ฉบับนักเรียน!E6</f>
        <v>ชาย</v>
      </c>
      <c r="F6" s="26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>
        <f t="shared" si="0"/>
        <v>0</v>
      </c>
      <c r="AF6" s="20">
        <f t="shared" si="1"/>
        <v>0</v>
      </c>
      <c r="AG6" s="20" t="b">
        <f t="shared" si="2"/>
        <v>0</v>
      </c>
      <c r="AH6" s="20">
        <f t="shared" si="3"/>
        <v>0</v>
      </c>
      <c r="AI6" s="20">
        <f t="shared" si="4"/>
        <v>0</v>
      </c>
      <c r="AJ6" s="20" t="b">
        <f t="shared" si="5"/>
        <v>0</v>
      </c>
      <c r="AK6" s="20" t="b">
        <f t="shared" si="6"/>
        <v>0</v>
      </c>
      <c r="AL6" s="20">
        <f t="shared" si="7"/>
        <v>0</v>
      </c>
      <c r="AM6" s="20">
        <f t="shared" si="8"/>
        <v>0</v>
      </c>
      <c r="AN6" s="20" t="b">
        <f t="shared" si="9"/>
        <v>0</v>
      </c>
      <c r="AO6" s="20" t="b">
        <f t="shared" si="10"/>
        <v>0</v>
      </c>
      <c r="AP6" s="20">
        <f t="shared" si="11"/>
        <v>0</v>
      </c>
      <c r="AQ6" s="20">
        <f t="shared" si="12"/>
        <v>0</v>
      </c>
      <c r="AR6" s="27">
        <f t="shared" si="13"/>
        <v>0</v>
      </c>
      <c r="AS6" s="27">
        <f t="shared" si="14"/>
        <v>0</v>
      </c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</row>
    <row r="7" spans="1:65" ht="18" customHeight="1" x14ac:dyDescent="0.6">
      <c r="A7" s="20" t="s">
        <v>14</v>
      </c>
      <c r="B7" s="43" t="str">
        <f>ฉบับครู!B7</f>
        <v>3/3</v>
      </c>
      <c r="C7" s="48">
        <f>ฉบับนักเรียน!C7</f>
        <v>44715</v>
      </c>
      <c r="D7" s="51" t="str">
        <f>ฉบับนักเรียน!D7</f>
        <v>เด็กชายจิรภัทร  ภาคศิริ</v>
      </c>
      <c r="E7" s="20" t="str">
        <f>ฉบับนักเรียน!E7</f>
        <v>ชาย</v>
      </c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25">
        <f t="shared" si="0"/>
        <v>0</v>
      </c>
      <c r="AF7" s="20">
        <f t="shared" si="1"/>
        <v>0</v>
      </c>
      <c r="AG7" s="20" t="b">
        <f t="shared" si="2"/>
        <v>0</v>
      </c>
      <c r="AH7" s="20">
        <f t="shared" si="3"/>
        <v>0</v>
      </c>
      <c r="AI7" s="20">
        <f t="shared" si="4"/>
        <v>0</v>
      </c>
      <c r="AJ7" s="20" t="b">
        <f t="shared" si="5"/>
        <v>0</v>
      </c>
      <c r="AK7" s="20" t="b">
        <f t="shared" si="6"/>
        <v>0</v>
      </c>
      <c r="AL7" s="20">
        <f t="shared" si="7"/>
        <v>0</v>
      </c>
      <c r="AM7" s="20">
        <f t="shared" si="8"/>
        <v>0</v>
      </c>
      <c r="AN7" s="20" t="b">
        <f t="shared" si="9"/>
        <v>0</v>
      </c>
      <c r="AO7" s="20" t="b">
        <f t="shared" si="10"/>
        <v>0</v>
      </c>
      <c r="AP7" s="20">
        <f t="shared" si="11"/>
        <v>0</v>
      </c>
      <c r="AQ7" s="20">
        <f t="shared" si="12"/>
        <v>0</v>
      </c>
      <c r="AR7" s="20">
        <f t="shared" si="13"/>
        <v>0</v>
      </c>
      <c r="AS7" s="20">
        <f t="shared" si="14"/>
        <v>0</v>
      </c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</row>
    <row r="8" spans="1:65" ht="18" customHeight="1" x14ac:dyDescent="0.6">
      <c r="A8" s="20" t="s">
        <v>15</v>
      </c>
      <c r="B8" s="43" t="str">
        <f>ฉบับครู!B8</f>
        <v>3/3</v>
      </c>
      <c r="C8" s="48">
        <f>ฉบับนักเรียน!C8</f>
        <v>44716</v>
      </c>
      <c r="D8" s="51" t="str">
        <f>ฉบับนักเรียน!D8</f>
        <v>เด็กชายณภัทร  จารุพฤฒิพงศ์</v>
      </c>
      <c r="E8" s="20" t="str">
        <f>ฉบับนักเรียน!E8</f>
        <v>ชาย</v>
      </c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25">
        <f t="shared" si="0"/>
        <v>0</v>
      </c>
      <c r="AF8" s="20">
        <f t="shared" si="1"/>
        <v>0</v>
      </c>
      <c r="AG8" s="20" t="b">
        <f t="shared" si="2"/>
        <v>0</v>
      </c>
      <c r="AH8" s="20">
        <f t="shared" si="3"/>
        <v>0</v>
      </c>
      <c r="AI8" s="20">
        <f t="shared" si="4"/>
        <v>0</v>
      </c>
      <c r="AJ8" s="20" t="b">
        <f t="shared" si="5"/>
        <v>0</v>
      </c>
      <c r="AK8" s="20" t="b">
        <f t="shared" si="6"/>
        <v>0</v>
      </c>
      <c r="AL8" s="20">
        <f t="shared" si="7"/>
        <v>0</v>
      </c>
      <c r="AM8" s="20">
        <f t="shared" si="8"/>
        <v>0</v>
      </c>
      <c r="AN8" s="20" t="b">
        <f t="shared" si="9"/>
        <v>0</v>
      </c>
      <c r="AO8" s="20" t="b">
        <f t="shared" si="10"/>
        <v>0</v>
      </c>
      <c r="AP8" s="20">
        <f t="shared" si="11"/>
        <v>0</v>
      </c>
      <c r="AQ8" s="20">
        <f t="shared" si="12"/>
        <v>0</v>
      </c>
      <c r="AR8" s="20">
        <f t="shared" si="13"/>
        <v>0</v>
      </c>
      <c r="AS8" s="20">
        <f t="shared" si="14"/>
        <v>0</v>
      </c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</row>
    <row r="9" spans="1:65" ht="18" customHeight="1" x14ac:dyDescent="0.6">
      <c r="A9" s="20" t="s">
        <v>16</v>
      </c>
      <c r="B9" s="43" t="str">
        <f>ฉบับครู!B9</f>
        <v>3/3</v>
      </c>
      <c r="C9" s="48">
        <f>ฉบับนักเรียน!C9</f>
        <v>44717</v>
      </c>
      <c r="D9" s="51" t="str">
        <f>ฉบับนักเรียน!D9</f>
        <v>เด็กชายณัฏฐ์ชานนท์  ทองเจริญสกุล</v>
      </c>
      <c r="E9" s="20" t="str">
        <f>ฉบับนักเรียน!E9</f>
        <v>ชาย</v>
      </c>
      <c r="F9" s="26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>
        <f t="shared" si="0"/>
        <v>0</v>
      </c>
      <c r="AF9" s="20">
        <f t="shared" si="1"/>
        <v>0</v>
      </c>
      <c r="AG9" s="20" t="b">
        <f t="shared" si="2"/>
        <v>0</v>
      </c>
      <c r="AH9" s="20">
        <f t="shared" si="3"/>
        <v>0</v>
      </c>
      <c r="AI9" s="20">
        <f t="shared" si="4"/>
        <v>0</v>
      </c>
      <c r="AJ9" s="20" t="b">
        <f t="shared" si="5"/>
        <v>0</v>
      </c>
      <c r="AK9" s="20" t="b">
        <f t="shared" si="6"/>
        <v>0</v>
      </c>
      <c r="AL9" s="20">
        <f t="shared" si="7"/>
        <v>0</v>
      </c>
      <c r="AM9" s="20">
        <f t="shared" si="8"/>
        <v>0</v>
      </c>
      <c r="AN9" s="20" t="b">
        <f t="shared" si="9"/>
        <v>0</v>
      </c>
      <c r="AO9" s="20" t="b">
        <f t="shared" si="10"/>
        <v>0</v>
      </c>
      <c r="AP9" s="20">
        <f t="shared" si="11"/>
        <v>0</v>
      </c>
      <c r="AQ9" s="20">
        <f t="shared" si="12"/>
        <v>0</v>
      </c>
      <c r="AR9" s="27">
        <f t="shared" si="13"/>
        <v>0</v>
      </c>
      <c r="AS9" s="27">
        <f t="shared" si="14"/>
        <v>0</v>
      </c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</row>
    <row r="10" spans="1:65" ht="18" customHeight="1" x14ac:dyDescent="0.6">
      <c r="A10" s="20" t="s">
        <v>17</v>
      </c>
      <c r="B10" s="43" t="str">
        <f>ฉบับครู!B10</f>
        <v>3/3</v>
      </c>
      <c r="C10" s="48">
        <f>ฉบับนักเรียน!C10</f>
        <v>44718</v>
      </c>
      <c r="D10" s="51" t="str">
        <f>ฉบับนักเรียน!D10</f>
        <v>เด็กชายแทนคุณ  ภัทรวีรสกุล</v>
      </c>
      <c r="E10" s="20" t="str">
        <f>ฉบับนักเรียน!E10</f>
        <v>ชาย</v>
      </c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25">
        <f t="shared" si="0"/>
        <v>0</v>
      </c>
      <c r="AF10" s="20">
        <f t="shared" si="1"/>
        <v>0</v>
      </c>
      <c r="AG10" s="20" t="b">
        <f t="shared" si="2"/>
        <v>0</v>
      </c>
      <c r="AH10" s="20">
        <f t="shared" si="3"/>
        <v>0</v>
      </c>
      <c r="AI10" s="20">
        <f t="shared" si="4"/>
        <v>0</v>
      </c>
      <c r="AJ10" s="20" t="b">
        <f t="shared" si="5"/>
        <v>0</v>
      </c>
      <c r="AK10" s="20" t="b">
        <f t="shared" si="6"/>
        <v>0</v>
      </c>
      <c r="AL10" s="20">
        <f t="shared" si="7"/>
        <v>0</v>
      </c>
      <c r="AM10" s="20">
        <f t="shared" si="8"/>
        <v>0</v>
      </c>
      <c r="AN10" s="20" t="b">
        <f t="shared" si="9"/>
        <v>0</v>
      </c>
      <c r="AO10" s="20" t="b">
        <f t="shared" si="10"/>
        <v>0</v>
      </c>
      <c r="AP10" s="20">
        <f t="shared" si="11"/>
        <v>0</v>
      </c>
      <c r="AQ10" s="20">
        <f t="shared" si="12"/>
        <v>0</v>
      </c>
      <c r="AR10" s="20">
        <f t="shared" si="13"/>
        <v>0</v>
      </c>
      <c r="AS10" s="20">
        <f t="shared" si="14"/>
        <v>0</v>
      </c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</row>
    <row r="11" spans="1:65" ht="18" customHeight="1" x14ac:dyDescent="0.6">
      <c r="A11" s="20" t="s">
        <v>18</v>
      </c>
      <c r="B11" s="43" t="str">
        <f>ฉบับครู!B11</f>
        <v>3/3</v>
      </c>
      <c r="C11" s="48">
        <f>ฉบับนักเรียน!C11</f>
        <v>44719</v>
      </c>
      <c r="D11" s="51" t="str">
        <f>ฉบับนักเรียน!D11</f>
        <v>นายธนกร  คชสาร</v>
      </c>
      <c r="E11" s="20" t="str">
        <f>ฉบับนักเรียน!E11</f>
        <v>ชาย</v>
      </c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25">
        <f t="shared" si="0"/>
        <v>0</v>
      </c>
      <c r="AF11" s="20">
        <f t="shared" si="1"/>
        <v>0</v>
      </c>
      <c r="AG11" s="20" t="b">
        <f t="shared" si="2"/>
        <v>0</v>
      </c>
      <c r="AH11" s="20">
        <f t="shared" si="3"/>
        <v>0</v>
      </c>
      <c r="AI11" s="20">
        <f t="shared" si="4"/>
        <v>0</v>
      </c>
      <c r="AJ11" s="20" t="b">
        <f t="shared" si="5"/>
        <v>0</v>
      </c>
      <c r="AK11" s="20" t="b">
        <f t="shared" si="6"/>
        <v>0</v>
      </c>
      <c r="AL11" s="20">
        <f t="shared" si="7"/>
        <v>0</v>
      </c>
      <c r="AM11" s="20">
        <f t="shared" si="8"/>
        <v>0</v>
      </c>
      <c r="AN11" s="20" t="b">
        <f t="shared" si="9"/>
        <v>0</v>
      </c>
      <c r="AO11" s="20" t="b">
        <f t="shared" si="10"/>
        <v>0</v>
      </c>
      <c r="AP11" s="20">
        <f t="shared" si="11"/>
        <v>0</v>
      </c>
      <c r="AQ11" s="20">
        <f t="shared" si="12"/>
        <v>0</v>
      </c>
      <c r="AR11" s="20">
        <f t="shared" si="13"/>
        <v>0</v>
      </c>
      <c r="AS11" s="20">
        <f t="shared" si="14"/>
        <v>0</v>
      </c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</row>
    <row r="12" spans="1:65" ht="18" customHeight="1" x14ac:dyDescent="0.6">
      <c r="A12" s="20" t="s">
        <v>19</v>
      </c>
      <c r="B12" s="43" t="str">
        <f>ฉบับครู!B12</f>
        <v>3/3</v>
      </c>
      <c r="C12" s="48">
        <f>ฉบับนักเรียน!C12</f>
        <v>44720</v>
      </c>
      <c r="D12" s="51" t="str">
        <f>ฉบับนักเรียน!D12</f>
        <v>เด็กชายธนธรณ์  พุ่มพวง</v>
      </c>
      <c r="E12" s="20" t="str">
        <f>ฉบับนักเรียน!E12</f>
        <v>ชาย</v>
      </c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25">
        <f t="shared" si="0"/>
        <v>0</v>
      </c>
      <c r="AF12" s="20">
        <f t="shared" si="1"/>
        <v>0</v>
      </c>
      <c r="AG12" s="20" t="b">
        <f t="shared" si="2"/>
        <v>0</v>
      </c>
      <c r="AH12" s="20">
        <f t="shared" si="3"/>
        <v>0</v>
      </c>
      <c r="AI12" s="20">
        <f t="shared" si="4"/>
        <v>0</v>
      </c>
      <c r="AJ12" s="20" t="b">
        <f t="shared" si="5"/>
        <v>0</v>
      </c>
      <c r="AK12" s="20" t="b">
        <f t="shared" si="6"/>
        <v>0</v>
      </c>
      <c r="AL12" s="20">
        <f t="shared" si="7"/>
        <v>0</v>
      </c>
      <c r="AM12" s="20">
        <f t="shared" si="8"/>
        <v>0</v>
      </c>
      <c r="AN12" s="20" t="b">
        <f t="shared" si="9"/>
        <v>0</v>
      </c>
      <c r="AO12" s="20" t="b">
        <f t="shared" si="10"/>
        <v>0</v>
      </c>
      <c r="AP12" s="20">
        <f t="shared" si="11"/>
        <v>0</v>
      </c>
      <c r="AQ12" s="20">
        <f t="shared" si="12"/>
        <v>0</v>
      </c>
      <c r="AR12" s="20">
        <f t="shared" si="13"/>
        <v>0</v>
      </c>
      <c r="AS12" s="20">
        <f t="shared" si="14"/>
        <v>0</v>
      </c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</row>
    <row r="13" spans="1:65" ht="18" customHeight="1" x14ac:dyDescent="0.6">
      <c r="A13" s="20" t="s">
        <v>20</v>
      </c>
      <c r="B13" s="43" t="str">
        <f>ฉบับครู!B13</f>
        <v>3/3</v>
      </c>
      <c r="C13" s="48">
        <f>ฉบับนักเรียน!C13</f>
        <v>44721</v>
      </c>
      <c r="D13" s="51" t="str">
        <f>ฉบับนักเรียน!D13</f>
        <v>เด็กชายนฤดล  ผลีพัฒน์</v>
      </c>
      <c r="E13" s="20" t="str">
        <f>ฉบับนักเรียน!E13</f>
        <v>ชาย</v>
      </c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25">
        <f t="shared" si="0"/>
        <v>0</v>
      </c>
      <c r="AF13" s="20">
        <f t="shared" si="1"/>
        <v>0</v>
      </c>
      <c r="AG13" s="20" t="b">
        <f t="shared" si="2"/>
        <v>0</v>
      </c>
      <c r="AH13" s="20">
        <f t="shared" si="3"/>
        <v>0</v>
      </c>
      <c r="AI13" s="20">
        <f t="shared" si="4"/>
        <v>0</v>
      </c>
      <c r="AJ13" s="20" t="b">
        <f t="shared" si="5"/>
        <v>0</v>
      </c>
      <c r="AK13" s="20" t="b">
        <f t="shared" si="6"/>
        <v>0</v>
      </c>
      <c r="AL13" s="20">
        <f t="shared" si="7"/>
        <v>0</v>
      </c>
      <c r="AM13" s="20">
        <f t="shared" si="8"/>
        <v>0</v>
      </c>
      <c r="AN13" s="20" t="b">
        <f t="shared" si="9"/>
        <v>0</v>
      </c>
      <c r="AO13" s="20" t="b">
        <f t="shared" si="10"/>
        <v>0</v>
      </c>
      <c r="AP13" s="20">
        <f t="shared" si="11"/>
        <v>0</v>
      </c>
      <c r="AQ13" s="20">
        <f t="shared" si="12"/>
        <v>0</v>
      </c>
      <c r="AR13" s="20">
        <f t="shared" si="13"/>
        <v>0</v>
      </c>
      <c r="AS13" s="20">
        <f t="shared" si="14"/>
        <v>0</v>
      </c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</row>
    <row r="14" spans="1:65" ht="18" customHeight="1" x14ac:dyDescent="0.6">
      <c r="A14" s="20" t="s">
        <v>21</v>
      </c>
      <c r="B14" s="43" t="str">
        <f>ฉบับครู!B14</f>
        <v>3/3</v>
      </c>
      <c r="C14" s="48">
        <f>ฉบับนักเรียน!C14</f>
        <v>44723</v>
      </c>
      <c r="D14" s="51" t="str">
        <f>ฉบับนักเรียน!D14</f>
        <v>เด็กชายปณิธิ  ใจน้อย</v>
      </c>
      <c r="E14" s="20" t="str">
        <f>ฉบับนักเรียน!E14</f>
        <v>ชาย</v>
      </c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25">
        <f t="shared" si="0"/>
        <v>0</v>
      </c>
      <c r="AF14" s="20">
        <f t="shared" si="1"/>
        <v>0</v>
      </c>
      <c r="AG14" s="20" t="b">
        <f t="shared" si="2"/>
        <v>0</v>
      </c>
      <c r="AH14" s="20">
        <f t="shared" si="3"/>
        <v>0</v>
      </c>
      <c r="AI14" s="20">
        <f t="shared" si="4"/>
        <v>0</v>
      </c>
      <c r="AJ14" s="20" t="b">
        <f t="shared" si="5"/>
        <v>0</v>
      </c>
      <c r="AK14" s="20" t="b">
        <f t="shared" si="6"/>
        <v>0</v>
      </c>
      <c r="AL14" s="20">
        <f t="shared" si="7"/>
        <v>0</v>
      </c>
      <c r="AM14" s="20">
        <f t="shared" si="8"/>
        <v>0</v>
      </c>
      <c r="AN14" s="20" t="b">
        <f t="shared" si="9"/>
        <v>0</v>
      </c>
      <c r="AO14" s="20" t="b">
        <f t="shared" si="10"/>
        <v>0</v>
      </c>
      <c r="AP14" s="20">
        <f t="shared" si="11"/>
        <v>0</v>
      </c>
      <c r="AQ14" s="20">
        <f t="shared" si="12"/>
        <v>0</v>
      </c>
      <c r="AR14" s="20">
        <f t="shared" si="13"/>
        <v>0</v>
      </c>
      <c r="AS14" s="20">
        <f t="shared" si="14"/>
        <v>0</v>
      </c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</row>
    <row r="15" spans="1:65" ht="18" customHeight="1" x14ac:dyDescent="0.6">
      <c r="A15" s="20" t="s">
        <v>22</v>
      </c>
      <c r="B15" s="43" t="str">
        <f>ฉบับครู!B15</f>
        <v>3/3</v>
      </c>
      <c r="C15" s="48">
        <f>ฉบับนักเรียน!C15</f>
        <v>44724</v>
      </c>
      <c r="D15" s="51" t="str">
        <f>ฉบับนักเรียน!D15</f>
        <v>เด็กชายปุณณสิน  สิงหาเพชร</v>
      </c>
      <c r="E15" s="20" t="str">
        <f>ฉบับนักเรียน!E15</f>
        <v>ชาย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25">
        <f t="shared" si="0"/>
        <v>0</v>
      </c>
      <c r="AF15" s="20">
        <f t="shared" si="1"/>
        <v>0</v>
      </c>
      <c r="AG15" s="20" t="b">
        <f t="shared" si="2"/>
        <v>0</v>
      </c>
      <c r="AH15" s="20">
        <f t="shared" si="3"/>
        <v>0</v>
      </c>
      <c r="AI15" s="20">
        <f t="shared" si="4"/>
        <v>0</v>
      </c>
      <c r="AJ15" s="20" t="b">
        <f t="shared" si="5"/>
        <v>0</v>
      </c>
      <c r="AK15" s="20" t="b">
        <f t="shared" si="6"/>
        <v>0</v>
      </c>
      <c r="AL15" s="20">
        <f t="shared" si="7"/>
        <v>0</v>
      </c>
      <c r="AM15" s="20">
        <f t="shared" si="8"/>
        <v>0</v>
      </c>
      <c r="AN15" s="20" t="b">
        <f t="shared" si="9"/>
        <v>0</v>
      </c>
      <c r="AO15" s="20" t="b">
        <f t="shared" si="10"/>
        <v>0</v>
      </c>
      <c r="AP15" s="20">
        <f t="shared" si="11"/>
        <v>0</v>
      </c>
      <c r="AQ15" s="20">
        <f t="shared" si="12"/>
        <v>0</v>
      </c>
      <c r="AR15" s="20">
        <f t="shared" si="13"/>
        <v>0</v>
      </c>
      <c r="AS15" s="20">
        <f t="shared" si="14"/>
        <v>0</v>
      </c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</row>
    <row r="16" spans="1:65" ht="18" customHeight="1" x14ac:dyDescent="0.6">
      <c r="A16" s="20" t="s">
        <v>23</v>
      </c>
      <c r="B16" s="43" t="str">
        <f>ฉบับครู!B16</f>
        <v>3/3</v>
      </c>
      <c r="C16" s="48">
        <f>ฉบับนักเรียน!C16</f>
        <v>44725</v>
      </c>
      <c r="D16" s="51" t="str">
        <f>ฉบับนักเรียน!D16</f>
        <v>เด็กชายภานุเดช  นะโรรัมย์</v>
      </c>
      <c r="E16" s="20" t="str">
        <f>ฉบับนักเรียน!E16</f>
        <v>ชาย</v>
      </c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25">
        <f t="shared" si="0"/>
        <v>0</v>
      </c>
      <c r="AF16" s="20">
        <f t="shared" si="1"/>
        <v>0</v>
      </c>
      <c r="AG16" s="20" t="b">
        <f t="shared" si="2"/>
        <v>0</v>
      </c>
      <c r="AH16" s="20">
        <f t="shared" si="3"/>
        <v>0</v>
      </c>
      <c r="AI16" s="20">
        <f t="shared" si="4"/>
        <v>0</v>
      </c>
      <c r="AJ16" s="20" t="b">
        <f t="shared" si="5"/>
        <v>0</v>
      </c>
      <c r="AK16" s="20" t="b">
        <f t="shared" si="6"/>
        <v>0</v>
      </c>
      <c r="AL16" s="20">
        <f t="shared" si="7"/>
        <v>0</v>
      </c>
      <c r="AM16" s="20">
        <f t="shared" si="8"/>
        <v>0</v>
      </c>
      <c r="AN16" s="20" t="b">
        <f t="shared" si="9"/>
        <v>0</v>
      </c>
      <c r="AO16" s="20" t="b">
        <f t="shared" si="10"/>
        <v>0</v>
      </c>
      <c r="AP16" s="20">
        <f t="shared" si="11"/>
        <v>0</v>
      </c>
      <c r="AQ16" s="20">
        <f t="shared" si="12"/>
        <v>0</v>
      </c>
      <c r="AR16" s="20">
        <f t="shared" si="13"/>
        <v>0</v>
      </c>
      <c r="AS16" s="20">
        <f t="shared" si="14"/>
        <v>0</v>
      </c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</row>
    <row r="17" spans="1:65" ht="18" customHeight="1" x14ac:dyDescent="0.6">
      <c r="A17" s="20" t="s">
        <v>24</v>
      </c>
      <c r="B17" s="43" t="str">
        <f>ฉบับครู!B17</f>
        <v>3/3</v>
      </c>
      <c r="C17" s="48">
        <f>ฉบับนักเรียน!C17</f>
        <v>44727</v>
      </c>
      <c r="D17" s="51" t="str">
        <f>ฉบับนักเรียน!D17</f>
        <v>เด็กชายวรากร  ธรรมรัตน์</v>
      </c>
      <c r="E17" s="20" t="str">
        <f>ฉบับนักเรียน!E17</f>
        <v>ชาย</v>
      </c>
      <c r="F17" s="26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>
        <f t="shared" si="0"/>
        <v>0</v>
      </c>
      <c r="AF17" s="20">
        <f t="shared" si="1"/>
        <v>0</v>
      </c>
      <c r="AG17" s="20" t="b">
        <f t="shared" si="2"/>
        <v>0</v>
      </c>
      <c r="AH17" s="20">
        <f t="shared" si="3"/>
        <v>0</v>
      </c>
      <c r="AI17" s="20">
        <f t="shared" si="4"/>
        <v>0</v>
      </c>
      <c r="AJ17" s="20" t="b">
        <f t="shared" si="5"/>
        <v>0</v>
      </c>
      <c r="AK17" s="20" t="b">
        <f t="shared" si="6"/>
        <v>0</v>
      </c>
      <c r="AL17" s="20">
        <f t="shared" si="7"/>
        <v>0</v>
      </c>
      <c r="AM17" s="20">
        <f t="shared" si="8"/>
        <v>0</v>
      </c>
      <c r="AN17" s="20" t="b">
        <f t="shared" si="9"/>
        <v>0</v>
      </c>
      <c r="AO17" s="20" t="b">
        <f t="shared" si="10"/>
        <v>0</v>
      </c>
      <c r="AP17" s="20">
        <f t="shared" si="11"/>
        <v>0</v>
      </c>
      <c r="AQ17" s="20">
        <f t="shared" si="12"/>
        <v>0</v>
      </c>
      <c r="AR17" s="27">
        <f t="shared" si="13"/>
        <v>0</v>
      </c>
      <c r="AS17" s="27">
        <f t="shared" si="14"/>
        <v>0</v>
      </c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</row>
    <row r="18" spans="1:65" ht="18" customHeight="1" x14ac:dyDescent="0.6">
      <c r="A18" s="20" t="s">
        <v>25</v>
      </c>
      <c r="B18" s="43" t="str">
        <f>ฉบับครู!B18</f>
        <v>3/3</v>
      </c>
      <c r="C18" s="48">
        <f>ฉบับนักเรียน!C18</f>
        <v>44728</v>
      </c>
      <c r="D18" s="51" t="str">
        <f>ฉบับนักเรียน!D18</f>
        <v>เด็กชายวัฒนา  ทรัพย์บุญ</v>
      </c>
      <c r="E18" s="20" t="str">
        <f>ฉบับนักเรียน!E18</f>
        <v>ชาย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25">
        <f t="shared" si="0"/>
        <v>0</v>
      </c>
      <c r="AF18" s="20">
        <f t="shared" si="1"/>
        <v>0</v>
      </c>
      <c r="AG18" s="20" t="b">
        <f t="shared" si="2"/>
        <v>0</v>
      </c>
      <c r="AH18" s="20">
        <f t="shared" si="3"/>
        <v>0</v>
      </c>
      <c r="AI18" s="20">
        <f t="shared" si="4"/>
        <v>0</v>
      </c>
      <c r="AJ18" s="20" t="b">
        <f t="shared" si="5"/>
        <v>0</v>
      </c>
      <c r="AK18" s="20" t="b">
        <f t="shared" si="6"/>
        <v>0</v>
      </c>
      <c r="AL18" s="20">
        <f t="shared" si="7"/>
        <v>0</v>
      </c>
      <c r="AM18" s="20">
        <f t="shared" si="8"/>
        <v>0</v>
      </c>
      <c r="AN18" s="20" t="b">
        <f t="shared" si="9"/>
        <v>0</v>
      </c>
      <c r="AO18" s="20" t="b">
        <f t="shared" si="10"/>
        <v>0</v>
      </c>
      <c r="AP18" s="20">
        <f t="shared" si="11"/>
        <v>0</v>
      </c>
      <c r="AQ18" s="20">
        <f t="shared" si="12"/>
        <v>0</v>
      </c>
      <c r="AR18" s="20">
        <f t="shared" si="13"/>
        <v>0</v>
      </c>
      <c r="AS18" s="20">
        <f t="shared" si="14"/>
        <v>0</v>
      </c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</row>
    <row r="19" spans="1:65" ht="18" customHeight="1" x14ac:dyDescent="0.6">
      <c r="A19" s="20" t="s">
        <v>26</v>
      </c>
      <c r="B19" s="43" t="str">
        <f>ฉบับครู!B19</f>
        <v>3/3</v>
      </c>
      <c r="C19" s="48">
        <f>ฉบับนักเรียน!C19</f>
        <v>44729</v>
      </c>
      <c r="D19" s="51" t="str">
        <f>ฉบับนักเรียน!D19</f>
        <v>เด็กชายศรราม  สงวนสุข</v>
      </c>
      <c r="E19" s="20" t="str">
        <f>ฉบับนักเรียน!E19</f>
        <v>ชาย</v>
      </c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25">
        <f t="shared" si="0"/>
        <v>0</v>
      </c>
      <c r="AF19" s="20">
        <f t="shared" si="1"/>
        <v>0</v>
      </c>
      <c r="AG19" s="20" t="b">
        <f t="shared" si="2"/>
        <v>0</v>
      </c>
      <c r="AH19" s="20">
        <f t="shared" si="3"/>
        <v>0</v>
      </c>
      <c r="AI19" s="20">
        <f t="shared" si="4"/>
        <v>0</v>
      </c>
      <c r="AJ19" s="20" t="b">
        <f t="shared" si="5"/>
        <v>0</v>
      </c>
      <c r="AK19" s="20" t="b">
        <f t="shared" si="6"/>
        <v>0</v>
      </c>
      <c r="AL19" s="20">
        <f t="shared" si="7"/>
        <v>0</v>
      </c>
      <c r="AM19" s="20">
        <f t="shared" si="8"/>
        <v>0</v>
      </c>
      <c r="AN19" s="20" t="b">
        <f t="shared" si="9"/>
        <v>0</v>
      </c>
      <c r="AO19" s="20" t="b">
        <f t="shared" si="10"/>
        <v>0</v>
      </c>
      <c r="AP19" s="20">
        <f t="shared" si="11"/>
        <v>0</v>
      </c>
      <c r="AQ19" s="20">
        <f t="shared" si="12"/>
        <v>0</v>
      </c>
      <c r="AR19" s="20">
        <f t="shared" si="13"/>
        <v>0</v>
      </c>
      <c r="AS19" s="20">
        <f t="shared" si="14"/>
        <v>0</v>
      </c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</row>
    <row r="20" spans="1:65" ht="18" customHeight="1" x14ac:dyDescent="0.6">
      <c r="A20" s="20" t="s">
        <v>27</v>
      </c>
      <c r="B20" s="43" t="str">
        <f>ฉบับครู!B20</f>
        <v>3/3</v>
      </c>
      <c r="C20" s="48">
        <f>ฉบับนักเรียน!C20</f>
        <v>44730</v>
      </c>
      <c r="D20" s="51" t="str">
        <f>ฉบับนักเรียน!D20</f>
        <v>เด็กชายศักดินันท์  พรมศักดิ์</v>
      </c>
      <c r="E20" s="20" t="str">
        <f>ฉบับนักเรียน!E20</f>
        <v>ชาย</v>
      </c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25">
        <f t="shared" si="0"/>
        <v>0</v>
      </c>
      <c r="AF20" s="20">
        <f t="shared" si="1"/>
        <v>0</v>
      </c>
      <c r="AG20" s="20" t="b">
        <f t="shared" si="2"/>
        <v>0</v>
      </c>
      <c r="AH20" s="20">
        <f t="shared" si="3"/>
        <v>0</v>
      </c>
      <c r="AI20" s="20">
        <f t="shared" si="4"/>
        <v>0</v>
      </c>
      <c r="AJ20" s="20" t="b">
        <f t="shared" si="5"/>
        <v>0</v>
      </c>
      <c r="AK20" s="20" t="b">
        <f t="shared" si="6"/>
        <v>0</v>
      </c>
      <c r="AL20" s="20">
        <f t="shared" si="7"/>
        <v>0</v>
      </c>
      <c r="AM20" s="20">
        <f t="shared" si="8"/>
        <v>0</v>
      </c>
      <c r="AN20" s="20" t="b">
        <f t="shared" si="9"/>
        <v>0</v>
      </c>
      <c r="AO20" s="20" t="b">
        <f t="shared" si="10"/>
        <v>0</v>
      </c>
      <c r="AP20" s="20">
        <f t="shared" si="11"/>
        <v>0</v>
      </c>
      <c r="AQ20" s="20">
        <f t="shared" si="12"/>
        <v>0</v>
      </c>
      <c r="AR20" s="20">
        <f t="shared" si="13"/>
        <v>0</v>
      </c>
      <c r="AS20" s="20">
        <f t="shared" si="14"/>
        <v>0</v>
      </c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</row>
    <row r="21" spans="1:65" ht="18" customHeight="1" x14ac:dyDescent="0.6">
      <c r="A21" s="20" t="s">
        <v>28</v>
      </c>
      <c r="B21" s="43" t="str">
        <f>ฉบับครู!B21</f>
        <v>3/3</v>
      </c>
      <c r="C21" s="48">
        <f>ฉบับนักเรียน!C21</f>
        <v>44731</v>
      </c>
      <c r="D21" s="51" t="str">
        <f>ฉบับนักเรียน!D21</f>
        <v>เด็กชายสหรัฐ  ชมะฤกษ์</v>
      </c>
      <c r="E21" s="20" t="str">
        <f>ฉบับนักเรียน!E21</f>
        <v>ชาย</v>
      </c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25">
        <f t="shared" si="0"/>
        <v>0</v>
      </c>
      <c r="AF21" s="20">
        <f t="shared" si="1"/>
        <v>0</v>
      </c>
      <c r="AG21" s="20" t="b">
        <f t="shared" si="2"/>
        <v>0</v>
      </c>
      <c r="AH21" s="20">
        <f t="shared" si="3"/>
        <v>0</v>
      </c>
      <c r="AI21" s="20">
        <f t="shared" si="4"/>
        <v>0</v>
      </c>
      <c r="AJ21" s="20" t="b">
        <f t="shared" si="5"/>
        <v>0</v>
      </c>
      <c r="AK21" s="20" t="b">
        <f t="shared" si="6"/>
        <v>0</v>
      </c>
      <c r="AL21" s="20">
        <f t="shared" si="7"/>
        <v>0</v>
      </c>
      <c r="AM21" s="20">
        <f t="shared" si="8"/>
        <v>0</v>
      </c>
      <c r="AN21" s="20" t="b">
        <f t="shared" si="9"/>
        <v>0</v>
      </c>
      <c r="AO21" s="20" t="b">
        <f t="shared" si="10"/>
        <v>0</v>
      </c>
      <c r="AP21" s="20">
        <f t="shared" si="11"/>
        <v>0</v>
      </c>
      <c r="AQ21" s="20">
        <f t="shared" si="12"/>
        <v>0</v>
      </c>
      <c r="AR21" s="20">
        <f t="shared" si="13"/>
        <v>0</v>
      </c>
      <c r="AS21" s="20">
        <f t="shared" si="14"/>
        <v>0</v>
      </c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</row>
    <row r="22" spans="1:65" ht="18" customHeight="1" x14ac:dyDescent="0.6">
      <c r="A22" s="20" t="s">
        <v>29</v>
      </c>
      <c r="B22" s="43" t="str">
        <f>ฉบับครู!B22</f>
        <v>3/3</v>
      </c>
      <c r="C22" s="48">
        <f>ฉบับนักเรียน!C22</f>
        <v>44732</v>
      </c>
      <c r="D22" s="51" t="str">
        <f>ฉบับนักเรียน!D22</f>
        <v>เด็กชายอุดมศักดิ์  สิทธิสรวุฒิ</v>
      </c>
      <c r="E22" s="20" t="str">
        <f>ฉบับนักเรียน!E22</f>
        <v>ชาย</v>
      </c>
      <c r="F22" s="17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>
        <f t="shared" si="0"/>
        <v>0</v>
      </c>
      <c r="AF22" s="20">
        <f t="shared" si="1"/>
        <v>0</v>
      </c>
      <c r="AG22" s="20" t="b">
        <f t="shared" si="2"/>
        <v>0</v>
      </c>
      <c r="AH22" s="20">
        <f t="shared" si="3"/>
        <v>0</v>
      </c>
      <c r="AI22" s="20">
        <f t="shared" si="4"/>
        <v>0</v>
      </c>
      <c r="AJ22" s="20" t="b">
        <f t="shared" si="5"/>
        <v>0</v>
      </c>
      <c r="AK22" s="20" t="b">
        <f t="shared" si="6"/>
        <v>0</v>
      </c>
      <c r="AL22" s="20">
        <f t="shared" si="7"/>
        <v>0</v>
      </c>
      <c r="AM22" s="20">
        <f t="shared" si="8"/>
        <v>0</v>
      </c>
      <c r="AN22" s="20" t="b">
        <f t="shared" si="9"/>
        <v>0</v>
      </c>
      <c r="AO22" s="20" t="b">
        <f t="shared" si="10"/>
        <v>0</v>
      </c>
      <c r="AP22" s="20">
        <f t="shared" si="11"/>
        <v>0</v>
      </c>
      <c r="AQ22" s="20">
        <f t="shared" si="12"/>
        <v>0</v>
      </c>
      <c r="AR22" s="20">
        <f t="shared" si="13"/>
        <v>0</v>
      </c>
      <c r="AS22" s="20">
        <f t="shared" si="14"/>
        <v>0</v>
      </c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</row>
    <row r="23" spans="1:65" ht="18" customHeight="1" x14ac:dyDescent="0.6">
      <c r="A23" s="20" t="s">
        <v>30</v>
      </c>
      <c r="B23" s="43" t="str">
        <f>ฉบับครู!B23</f>
        <v>3/3</v>
      </c>
      <c r="C23" s="48">
        <f>ฉบับนักเรียน!C23</f>
        <v>46257</v>
      </c>
      <c r="D23" s="51" t="str">
        <f>ฉบับนักเรียน!D23</f>
        <v>เด็กชายสุกพาโชก  ลาดชะดาวง</v>
      </c>
      <c r="E23" s="20" t="str">
        <f>ฉบับนักเรียน!E23</f>
        <v>ชาย</v>
      </c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25">
        <f t="shared" si="0"/>
        <v>0</v>
      </c>
      <c r="AF23" s="20">
        <f t="shared" si="1"/>
        <v>0</v>
      </c>
      <c r="AG23" s="20" t="b">
        <f t="shared" si="2"/>
        <v>0</v>
      </c>
      <c r="AH23" s="20">
        <f t="shared" si="3"/>
        <v>0</v>
      </c>
      <c r="AI23" s="20">
        <f t="shared" si="4"/>
        <v>0</v>
      </c>
      <c r="AJ23" s="20" t="b">
        <f t="shared" si="5"/>
        <v>0</v>
      </c>
      <c r="AK23" s="20" t="b">
        <f t="shared" si="6"/>
        <v>0</v>
      </c>
      <c r="AL23" s="20">
        <f t="shared" si="7"/>
        <v>0</v>
      </c>
      <c r="AM23" s="20">
        <f t="shared" si="8"/>
        <v>0</v>
      </c>
      <c r="AN23" s="20" t="b">
        <f t="shared" si="9"/>
        <v>0</v>
      </c>
      <c r="AO23" s="20" t="b">
        <f t="shared" si="10"/>
        <v>0</v>
      </c>
      <c r="AP23" s="20">
        <f t="shared" si="11"/>
        <v>0</v>
      </c>
      <c r="AQ23" s="20">
        <f t="shared" si="12"/>
        <v>0</v>
      </c>
      <c r="AR23" s="20">
        <f t="shared" si="13"/>
        <v>0</v>
      </c>
      <c r="AS23" s="20">
        <f t="shared" si="14"/>
        <v>0</v>
      </c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</row>
    <row r="24" spans="1:65" ht="18" customHeight="1" x14ac:dyDescent="0.6">
      <c r="A24" s="20" t="s">
        <v>31</v>
      </c>
      <c r="B24" s="43" t="str">
        <f>ฉบับครู!B24</f>
        <v>3/3</v>
      </c>
      <c r="C24" s="48">
        <f>ฉบับนักเรียน!C24</f>
        <v>44733</v>
      </c>
      <c r="D24" s="51" t="str">
        <f>ฉบับนักเรียน!D24</f>
        <v>เด็กหญิงกัญญ์ณัชชา  มะโนชัย</v>
      </c>
      <c r="E24" s="20" t="str">
        <f>ฉบับนักเรียน!E24</f>
        <v>ชาย</v>
      </c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25">
        <f t="shared" si="0"/>
        <v>0</v>
      </c>
      <c r="AF24" s="20">
        <f t="shared" si="1"/>
        <v>0</v>
      </c>
      <c r="AG24" s="20" t="b">
        <f t="shared" si="2"/>
        <v>0</v>
      </c>
      <c r="AH24" s="20">
        <f t="shared" si="3"/>
        <v>0</v>
      </c>
      <c r="AI24" s="20">
        <f t="shared" si="4"/>
        <v>0</v>
      </c>
      <c r="AJ24" s="20" t="b">
        <f t="shared" si="5"/>
        <v>0</v>
      </c>
      <c r="AK24" s="20" t="b">
        <f t="shared" si="6"/>
        <v>0</v>
      </c>
      <c r="AL24" s="20">
        <f t="shared" si="7"/>
        <v>0</v>
      </c>
      <c r="AM24" s="20">
        <f t="shared" si="8"/>
        <v>0</v>
      </c>
      <c r="AN24" s="20" t="b">
        <f t="shared" si="9"/>
        <v>0</v>
      </c>
      <c r="AO24" s="20" t="b">
        <f t="shared" si="10"/>
        <v>0</v>
      </c>
      <c r="AP24" s="20">
        <f t="shared" si="11"/>
        <v>0</v>
      </c>
      <c r="AQ24" s="20">
        <f t="shared" si="12"/>
        <v>0</v>
      </c>
      <c r="AR24" s="20">
        <f t="shared" si="13"/>
        <v>0</v>
      </c>
      <c r="AS24" s="20">
        <f t="shared" si="14"/>
        <v>0</v>
      </c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39"/>
      <c r="BJ24" s="39"/>
      <c r="BK24" s="39"/>
      <c r="BL24" s="39"/>
      <c r="BM24" s="39"/>
    </row>
    <row r="25" spans="1:65" ht="18" customHeight="1" x14ac:dyDescent="0.6">
      <c r="A25" s="20" t="s">
        <v>32</v>
      </c>
      <c r="B25" s="43" t="str">
        <f>ฉบับครู!B25</f>
        <v>3/3</v>
      </c>
      <c r="C25" s="48">
        <f>ฉบับนักเรียน!C25</f>
        <v>44734</v>
      </c>
      <c r="D25" s="51" t="str">
        <f>ฉบับนักเรียน!D25</f>
        <v>เด็กหญิงจิราพัชร  โคตะทัน</v>
      </c>
      <c r="E25" s="20" t="str">
        <f>ฉบับนักเรียน!E25</f>
        <v>หญิง</v>
      </c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25">
        <f t="shared" si="0"/>
        <v>0</v>
      </c>
      <c r="AF25" s="20">
        <f t="shared" si="1"/>
        <v>0</v>
      </c>
      <c r="AG25" s="20" t="b">
        <f t="shared" si="2"/>
        <v>0</v>
      </c>
      <c r="AH25" s="20">
        <f t="shared" si="3"/>
        <v>0</v>
      </c>
      <c r="AI25" s="20">
        <f t="shared" si="4"/>
        <v>0</v>
      </c>
      <c r="AJ25" s="20" t="b">
        <f t="shared" si="5"/>
        <v>0</v>
      </c>
      <c r="AK25" s="20" t="b">
        <f t="shared" si="6"/>
        <v>0</v>
      </c>
      <c r="AL25" s="20">
        <f t="shared" si="7"/>
        <v>0</v>
      </c>
      <c r="AM25" s="20">
        <f t="shared" si="8"/>
        <v>0</v>
      </c>
      <c r="AN25" s="20" t="b">
        <f t="shared" si="9"/>
        <v>0</v>
      </c>
      <c r="AO25" s="20" t="b">
        <f t="shared" si="10"/>
        <v>0</v>
      </c>
      <c r="AP25" s="20">
        <f t="shared" si="11"/>
        <v>0</v>
      </c>
      <c r="AQ25" s="20">
        <f t="shared" si="12"/>
        <v>0</v>
      </c>
      <c r="AR25" s="20">
        <f t="shared" si="13"/>
        <v>0</v>
      </c>
      <c r="AS25" s="20">
        <f t="shared" si="14"/>
        <v>0</v>
      </c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39"/>
      <c r="BJ25" s="39"/>
      <c r="BK25" s="39"/>
      <c r="BL25" s="39"/>
      <c r="BM25" s="39"/>
    </row>
    <row r="26" spans="1:65" ht="17.25" customHeight="1" x14ac:dyDescent="0.6">
      <c r="A26" s="20" t="s">
        <v>33</v>
      </c>
      <c r="B26" s="43" t="str">
        <f>ฉบับครู!B26</f>
        <v>3/3</v>
      </c>
      <c r="C26" s="48">
        <f>ฉบับนักเรียน!C26</f>
        <v>44735</v>
      </c>
      <c r="D26" s="51" t="str">
        <f>ฉบับนักเรียน!D26</f>
        <v>เด็กหญิงชญาดา  บุญตะนัย</v>
      </c>
      <c r="E26" s="20" t="str">
        <f>ฉบับนักเรียน!E26</f>
        <v>หญิง</v>
      </c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25">
        <f t="shared" si="0"/>
        <v>0</v>
      </c>
      <c r="AF26" s="20">
        <f t="shared" si="1"/>
        <v>0</v>
      </c>
      <c r="AG26" s="20" t="b">
        <f t="shared" si="2"/>
        <v>0</v>
      </c>
      <c r="AH26" s="20">
        <f t="shared" si="3"/>
        <v>0</v>
      </c>
      <c r="AI26" s="20">
        <f t="shared" si="4"/>
        <v>0</v>
      </c>
      <c r="AJ26" s="20" t="b">
        <f t="shared" si="5"/>
        <v>0</v>
      </c>
      <c r="AK26" s="20" t="b">
        <f t="shared" si="6"/>
        <v>0</v>
      </c>
      <c r="AL26" s="20">
        <f t="shared" si="7"/>
        <v>0</v>
      </c>
      <c r="AM26" s="20">
        <f t="shared" si="8"/>
        <v>0</v>
      </c>
      <c r="AN26" s="20" t="b">
        <f t="shared" si="9"/>
        <v>0</v>
      </c>
      <c r="AO26" s="20" t="b">
        <f t="shared" si="10"/>
        <v>0</v>
      </c>
      <c r="AP26" s="20">
        <f t="shared" si="11"/>
        <v>0</v>
      </c>
      <c r="AQ26" s="20">
        <f t="shared" si="12"/>
        <v>0</v>
      </c>
      <c r="AR26" s="20">
        <f t="shared" si="13"/>
        <v>0</v>
      </c>
      <c r="AS26" s="20">
        <f t="shared" si="14"/>
        <v>0</v>
      </c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39"/>
      <c r="BJ26" s="39"/>
      <c r="BK26" s="39"/>
      <c r="BL26" s="39"/>
      <c r="BM26" s="39"/>
    </row>
    <row r="27" spans="1:65" ht="16.5" customHeight="1" x14ac:dyDescent="0.6">
      <c r="A27" s="20" t="s">
        <v>34</v>
      </c>
      <c r="B27" s="43" t="str">
        <f>ฉบับครู!B27</f>
        <v>3/3</v>
      </c>
      <c r="C27" s="48">
        <f>ฉบับนักเรียน!C27</f>
        <v>44736</v>
      </c>
      <c r="D27" s="51" t="str">
        <f>ฉบับนักเรียน!D27</f>
        <v>เด็กหญิงณัฏฐณิชชา  พลับจีน</v>
      </c>
      <c r="E27" s="20" t="str">
        <f>ฉบับนักเรียน!E27</f>
        <v>หญิง</v>
      </c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25">
        <f t="shared" si="0"/>
        <v>0</v>
      </c>
      <c r="AF27" s="20">
        <f t="shared" si="1"/>
        <v>0</v>
      </c>
      <c r="AG27" s="20" t="b">
        <f t="shared" si="2"/>
        <v>0</v>
      </c>
      <c r="AH27" s="20">
        <f t="shared" si="3"/>
        <v>0</v>
      </c>
      <c r="AI27" s="20">
        <f t="shared" si="4"/>
        <v>0</v>
      </c>
      <c r="AJ27" s="20" t="b">
        <f t="shared" si="5"/>
        <v>0</v>
      </c>
      <c r="AK27" s="20" t="b">
        <f t="shared" si="6"/>
        <v>0</v>
      </c>
      <c r="AL27" s="20">
        <f t="shared" si="7"/>
        <v>0</v>
      </c>
      <c r="AM27" s="20">
        <f t="shared" si="8"/>
        <v>0</v>
      </c>
      <c r="AN27" s="20" t="b">
        <f t="shared" si="9"/>
        <v>0</v>
      </c>
      <c r="AO27" s="20" t="b">
        <f t="shared" si="10"/>
        <v>0</v>
      </c>
      <c r="AP27" s="20">
        <f t="shared" si="11"/>
        <v>0</v>
      </c>
      <c r="AQ27" s="20">
        <f t="shared" si="12"/>
        <v>0</v>
      </c>
      <c r="AR27" s="20">
        <f t="shared" si="13"/>
        <v>0</v>
      </c>
      <c r="AS27" s="20">
        <f t="shared" si="14"/>
        <v>0</v>
      </c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39"/>
      <c r="BJ27" s="39"/>
      <c r="BK27" s="39"/>
      <c r="BL27" s="39"/>
      <c r="BM27" s="39"/>
    </row>
    <row r="28" spans="1:65" ht="18" customHeight="1" x14ac:dyDescent="0.6">
      <c r="A28" s="20" t="s">
        <v>35</v>
      </c>
      <c r="B28" s="43" t="str">
        <f>ฉบับครู!B28</f>
        <v>3/3</v>
      </c>
      <c r="C28" s="48">
        <f>ฉบับนักเรียน!C28</f>
        <v>44737</v>
      </c>
      <c r="D28" s="51" t="str">
        <f>ฉบับนักเรียน!D28</f>
        <v>เด็กหญิงณัฐณิชา  ทองผา</v>
      </c>
      <c r="E28" s="20" t="str">
        <f>ฉบับนักเรียน!E28</f>
        <v>หญิง</v>
      </c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25">
        <f t="shared" si="0"/>
        <v>0</v>
      </c>
      <c r="AF28" s="20">
        <f t="shared" si="1"/>
        <v>0</v>
      </c>
      <c r="AG28" s="20" t="b">
        <f t="shared" si="2"/>
        <v>0</v>
      </c>
      <c r="AH28" s="20">
        <f t="shared" si="3"/>
        <v>0</v>
      </c>
      <c r="AI28" s="20">
        <f t="shared" si="4"/>
        <v>0</v>
      </c>
      <c r="AJ28" s="20" t="b">
        <f t="shared" si="5"/>
        <v>0</v>
      </c>
      <c r="AK28" s="20" t="b">
        <f t="shared" si="6"/>
        <v>0</v>
      </c>
      <c r="AL28" s="20">
        <f t="shared" si="7"/>
        <v>0</v>
      </c>
      <c r="AM28" s="20">
        <f t="shared" si="8"/>
        <v>0</v>
      </c>
      <c r="AN28" s="20" t="b">
        <f t="shared" si="9"/>
        <v>0</v>
      </c>
      <c r="AO28" s="20" t="b">
        <f t="shared" si="10"/>
        <v>0</v>
      </c>
      <c r="AP28" s="20">
        <f t="shared" si="11"/>
        <v>0</v>
      </c>
      <c r="AQ28" s="20">
        <f t="shared" si="12"/>
        <v>0</v>
      </c>
      <c r="AR28" s="20">
        <f t="shared" si="13"/>
        <v>0</v>
      </c>
      <c r="AS28" s="20">
        <f t="shared" si="14"/>
        <v>0</v>
      </c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39"/>
      <c r="BJ28" s="39"/>
      <c r="BK28" s="39"/>
      <c r="BL28" s="39"/>
      <c r="BM28" s="39"/>
    </row>
    <row r="29" spans="1:65" ht="18" customHeight="1" x14ac:dyDescent="0.6">
      <c r="A29" s="20" t="s">
        <v>36</v>
      </c>
      <c r="B29" s="43" t="str">
        <f>ฉบับครู!B29</f>
        <v>3/3</v>
      </c>
      <c r="C29" s="48">
        <f>ฉบับนักเรียน!C29</f>
        <v>44738</v>
      </c>
      <c r="D29" s="51" t="str">
        <f>ฉบับนักเรียน!D29</f>
        <v>เด็กหญิงดนิตา  อินทร์หอม</v>
      </c>
      <c r="E29" s="20" t="str">
        <f>ฉบับนักเรียน!E29</f>
        <v>หญิง</v>
      </c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25">
        <f t="shared" si="0"/>
        <v>0</v>
      </c>
      <c r="AF29" s="20">
        <f t="shared" si="1"/>
        <v>0</v>
      </c>
      <c r="AG29" s="20" t="b">
        <f t="shared" si="2"/>
        <v>0</v>
      </c>
      <c r="AH29" s="20">
        <f t="shared" si="3"/>
        <v>0</v>
      </c>
      <c r="AI29" s="20">
        <f t="shared" si="4"/>
        <v>0</v>
      </c>
      <c r="AJ29" s="20" t="b">
        <f t="shared" si="5"/>
        <v>0</v>
      </c>
      <c r="AK29" s="20" t="b">
        <f t="shared" si="6"/>
        <v>0</v>
      </c>
      <c r="AL29" s="20">
        <f t="shared" si="7"/>
        <v>0</v>
      </c>
      <c r="AM29" s="20">
        <f t="shared" si="8"/>
        <v>0</v>
      </c>
      <c r="AN29" s="20" t="b">
        <f t="shared" si="9"/>
        <v>0</v>
      </c>
      <c r="AO29" s="20" t="b">
        <f t="shared" si="10"/>
        <v>0</v>
      </c>
      <c r="AP29" s="20">
        <f t="shared" si="11"/>
        <v>0</v>
      </c>
      <c r="AQ29" s="20">
        <f t="shared" si="12"/>
        <v>0</v>
      </c>
      <c r="AR29" s="20">
        <f t="shared" si="13"/>
        <v>0</v>
      </c>
      <c r="AS29" s="20">
        <f t="shared" si="14"/>
        <v>0</v>
      </c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39"/>
      <c r="BJ29" s="39"/>
      <c r="BK29" s="39"/>
      <c r="BL29" s="39"/>
      <c r="BM29" s="39"/>
    </row>
    <row r="30" spans="1:65" ht="18" customHeight="1" x14ac:dyDescent="0.6">
      <c r="A30" s="20" t="s">
        <v>37</v>
      </c>
      <c r="B30" s="43" t="str">
        <f>ฉบับครู!B30</f>
        <v>3/3</v>
      </c>
      <c r="C30" s="48">
        <f>ฉบับนักเรียน!C30</f>
        <v>44739</v>
      </c>
      <c r="D30" s="51" t="str">
        <f>ฉบับนักเรียน!D30</f>
        <v>นางสาวดวงกมล  งามผิว</v>
      </c>
      <c r="E30" s="20" t="str">
        <f>ฉบับนักเรียน!E30</f>
        <v>หญิง</v>
      </c>
      <c r="F30" s="17"/>
      <c r="G30" s="17"/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25">
        <f t="shared" si="0"/>
        <v>0</v>
      </c>
      <c r="AF30" s="20">
        <f t="shared" si="1"/>
        <v>0</v>
      </c>
      <c r="AG30" s="20" t="b">
        <f t="shared" si="2"/>
        <v>0</v>
      </c>
      <c r="AH30" s="20">
        <f t="shared" si="3"/>
        <v>0</v>
      </c>
      <c r="AI30" s="20">
        <f t="shared" si="4"/>
        <v>0</v>
      </c>
      <c r="AJ30" s="20" t="b">
        <f t="shared" si="5"/>
        <v>0</v>
      </c>
      <c r="AK30" s="20" t="b">
        <f t="shared" si="6"/>
        <v>0</v>
      </c>
      <c r="AL30" s="20">
        <f t="shared" si="7"/>
        <v>0</v>
      </c>
      <c r="AM30" s="20">
        <f t="shared" si="8"/>
        <v>0</v>
      </c>
      <c r="AN30" s="20" t="b">
        <f t="shared" si="9"/>
        <v>0</v>
      </c>
      <c r="AO30" s="20" t="b">
        <f t="shared" si="10"/>
        <v>0</v>
      </c>
      <c r="AP30" s="20">
        <f t="shared" si="11"/>
        <v>0</v>
      </c>
      <c r="AQ30" s="20">
        <f t="shared" si="12"/>
        <v>0</v>
      </c>
      <c r="AR30" s="20">
        <f t="shared" si="13"/>
        <v>0</v>
      </c>
      <c r="AS30" s="20">
        <f t="shared" si="14"/>
        <v>0</v>
      </c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39"/>
      <c r="BJ30" s="39"/>
      <c r="BK30" s="39"/>
      <c r="BL30" s="39"/>
      <c r="BM30" s="39"/>
    </row>
    <row r="31" spans="1:65" ht="18" customHeight="1" x14ac:dyDescent="0.6">
      <c r="A31" s="20" t="s">
        <v>38</v>
      </c>
      <c r="B31" s="43" t="str">
        <f>ฉบับครู!B31</f>
        <v>3/3</v>
      </c>
      <c r="C31" s="48">
        <f>ฉบับนักเรียน!C31</f>
        <v>44741</v>
      </c>
      <c r="D31" s="51" t="str">
        <f>ฉบับนักเรียน!D31</f>
        <v>เด็กหญิงธารทิพย์  ทับทิมทอง</v>
      </c>
      <c r="E31" s="20" t="str">
        <f>ฉบับนักเรียน!E31</f>
        <v>หญิง</v>
      </c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25">
        <f t="shared" si="0"/>
        <v>0</v>
      </c>
      <c r="AF31" s="20">
        <f t="shared" si="1"/>
        <v>0</v>
      </c>
      <c r="AG31" s="20" t="b">
        <f t="shared" si="2"/>
        <v>0</v>
      </c>
      <c r="AH31" s="20">
        <f t="shared" si="3"/>
        <v>0</v>
      </c>
      <c r="AI31" s="20">
        <f t="shared" si="4"/>
        <v>0</v>
      </c>
      <c r="AJ31" s="20" t="b">
        <f t="shared" si="5"/>
        <v>0</v>
      </c>
      <c r="AK31" s="20" t="b">
        <f t="shared" si="6"/>
        <v>0</v>
      </c>
      <c r="AL31" s="20">
        <f t="shared" si="7"/>
        <v>0</v>
      </c>
      <c r="AM31" s="20">
        <f t="shared" si="8"/>
        <v>0</v>
      </c>
      <c r="AN31" s="20" t="b">
        <f t="shared" si="9"/>
        <v>0</v>
      </c>
      <c r="AO31" s="20" t="b">
        <f t="shared" si="10"/>
        <v>0</v>
      </c>
      <c r="AP31" s="20">
        <f t="shared" si="11"/>
        <v>0</v>
      </c>
      <c r="AQ31" s="20">
        <f t="shared" si="12"/>
        <v>0</v>
      </c>
      <c r="AR31" s="20">
        <f t="shared" si="13"/>
        <v>0</v>
      </c>
      <c r="AS31" s="20">
        <f t="shared" si="14"/>
        <v>0</v>
      </c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39"/>
      <c r="BJ31" s="39"/>
      <c r="BK31" s="39"/>
      <c r="BL31" s="39"/>
      <c r="BM31" s="39"/>
    </row>
    <row r="32" spans="1:65" ht="18" customHeight="1" x14ac:dyDescent="0.6">
      <c r="A32" s="20" t="s">
        <v>39</v>
      </c>
      <c r="B32" s="43" t="str">
        <f>ฉบับครู!B32</f>
        <v>3/3</v>
      </c>
      <c r="C32" s="48">
        <f>ฉบับนักเรียน!C32</f>
        <v>44742</v>
      </c>
      <c r="D32" s="51" t="str">
        <f>ฉบับนักเรียน!D32</f>
        <v>เด็กหญิงนลินรัตน์  กลั่นพรหม</v>
      </c>
      <c r="E32" s="20" t="str">
        <f>ฉบับนักเรียน!E32</f>
        <v>หญิง</v>
      </c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25">
        <f t="shared" si="0"/>
        <v>0</v>
      </c>
      <c r="AF32" s="20">
        <f t="shared" si="1"/>
        <v>0</v>
      </c>
      <c r="AG32" s="20" t="b">
        <f t="shared" si="2"/>
        <v>0</v>
      </c>
      <c r="AH32" s="20">
        <f t="shared" si="3"/>
        <v>0</v>
      </c>
      <c r="AI32" s="20">
        <f t="shared" si="4"/>
        <v>0</v>
      </c>
      <c r="AJ32" s="20" t="b">
        <f t="shared" si="5"/>
        <v>0</v>
      </c>
      <c r="AK32" s="20" t="b">
        <f t="shared" si="6"/>
        <v>0</v>
      </c>
      <c r="AL32" s="20">
        <f t="shared" si="7"/>
        <v>0</v>
      </c>
      <c r="AM32" s="20">
        <f t="shared" si="8"/>
        <v>0</v>
      </c>
      <c r="AN32" s="20" t="b">
        <f t="shared" si="9"/>
        <v>0</v>
      </c>
      <c r="AO32" s="20" t="b">
        <f t="shared" si="10"/>
        <v>0</v>
      </c>
      <c r="AP32" s="20">
        <f t="shared" si="11"/>
        <v>0</v>
      </c>
      <c r="AQ32" s="20">
        <f t="shared" si="12"/>
        <v>0</v>
      </c>
      <c r="AR32" s="20">
        <f t="shared" si="13"/>
        <v>0</v>
      </c>
      <c r="AS32" s="20">
        <f t="shared" si="14"/>
        <v>0</v>
      </c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39"/>
      <c r="BJ32" s="39"/>
      <c r="BK32" s="39"/>
      <c r="BL32" s="39"/>
      <c r="BM32" s="39"/>
    </row>
    <row r="33" spans="1:65" ht="18" customHeight="1" x14ac:dyDescent="0.6">
      <c r="A33" s="20" t="s">
        <v>40</v>
      </c>
      <c r="B33" s="43" t="str">
        <f>ฉบับครู!B33</f>
        <v>3/3</v>
      </c>
      <c r="C33" s="48">
        <f>ฉบับนักเรียน!C33</f>
        <v>44743</v>
      </c>
      <c r="D33" s="51" t="str">
        <f>ฉบับนักเรียน!D33</f>
        <v>เด็กหญิงบุญยวีร์  วงแสน</v>
      </c>
      <c r="E33" s="20" t="str">
        <f>ฉบับนักเรียน!E33</f>
        <v>หญิง</v>
      </c>
      <c r="F33" s="17"/>
      <c r="G33" s="17"/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25">
        <f t="shared" si="0"/>
        <v>0</v>
      </c>
      <c r="AF33" s="20">
        <f t="shared" si="1"/>
        <v>0</v>
      </c>
      <c r="AG33" s="20" t="b">
        <f t="shared" si="2"/>
        <v>0</v>
      </c>
      <c r="AH33" s="20">
        <f t="shared" si="3"/>
        <v>0</v>
      </c>
      <c r="AI33" s="20">
        <f t="shared" si="4"/>
        <v>0</v>
      </c>
      <c r="AJ33" s="20" t="b">
        <f t="shared" si="5"/>
        <v>0</v>
      </c>
      <c r="AK33" s="20" t="b">
        <f t="shared" si="6"/>
        <v>0</v>
      </c>
      <c r="AL33" s="20">
        <f t="shared" si="7"/>
        <v>0</v>
      </c>
      <c r="AM33" s="20">
        <f t="shared" si="8"/>
        <v>0</v>
      </c>
      <c r="AN33" s="20" t="b">
        <f t="shared" si="9"/>
        <v>0</v>
      </c>
      <c r="AO33" s="20" t="b">
        <f t="shared" si="10"/>
        <v>0</v>
      </c>
      <c r="AP33" s="20">
        <f t="shared" si="11"/>
        <v>0</v>
      </c>
      <c r="AQ33" s="20">
        <f t="shared" si="12"/>
        <v>0</v>
      </c>
      <c r="AR33" s="20">
        <f t="shared" si="13"/>
        <v>0</v>
      </c>
      <c r="AS33" s="20">
        <f t="shared" si="14"/>
        <v>0</v>
      </c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39"/>
      <c r="BJ33" s="39"/>
      <c r="BK33" s="39"/>
      <c r="BL33" s="39"/>
      <c r="BM33" s="39"/>
    </row>
    <row r="34" spans="1:65" ht="18" customHeight="1" x14ac:dyDescent="0.6">
      <c r="A34" s="20" t="s">
        <v>41</v>
      </c>
      <c r="B34" s="43" t="str">
        <f>ฉบับครู!B34</f>
        <v>3/3</v>
      </c>
      <c r="C34" s="48">
        <f>ฉบับนักเรียน!C34</f>
        <v>44744</v>
      </c>
      <c r="D34" s="51" t="str">
        <f>ฉบับนักเรียน!D34</f>
        <v>เด็กหญิงพัณณิตา  กิติลิมตระกูล</v>
      </c>
      <c r="E34" s="20" t="str">
        <f>ฉบับนักเรียน!E34</f>
        <v>หญิง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25">
        <f t="shared" si="0"/>
        <v>0</v>
      </c>
      <c r="AF34" s="20">
        <f t="shared" si="1"/>
        <v>0</v>
      </c>
      <c r="AG34" s="20" t="b">
        <f t="shared" si="2"/>
        <v>0</v>
      </c>
      <c r="AH34" s="20">
        <f t="shared" si="3"/>
        <v>0</v>
      </c>
      <c r="AI34" s="20">
        <f t="shared" si="4"/>
        <v>0</v>
      </c>
      <c r="AJ34" s="20" t="b">
        <f t="shared" si="5"/>
        <v>0</v>
      </c>
      <c r="AK34" s="20" t="b">
        <f t="shared" si="6"/>
        <v>0</v>
      </c>
      <c r="AL34" s="20">
        <f t="shared" si="7"/>
        <v>0</v>
      </c>
      <c r="AM34" s="20">
        <f t="shared" si="8"/>
        <v>0</v>
      </c>
      <c r="AN34" s="20" t="b">
        <f t="shared" si="9"/>
        <v>0</v>
      </c>
      <c r="AO34" s="20" t="b">
        <f t="shared" si="10"/>
        <v>0</v>
      </c>
      <c r="AP34" s="20">
        <f t="shared" si="11"/>
        <v>0</v>
      </c>
      <c r="AQ34" s="20">
        <f t="shared" si="12"/>
        <v>0</v>
      </c>
      <c r="AR34" s="20">
        <f t="shared" si="13"/>
        <v>0</v>
      </c>
      <c r="AS34" s="20">
        <f t="shared" si="14"/>
        <v>0</v>
      </c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39"/>
      <c r="BJ34" s="39"/>
      <c r="BK34" s="39"/>
      <c r="BL34" s="39"/>
      <c r="BM34" s="39"/>
    </row>
    <row r="35" spans="1:65" ht="18" customHeight="1" x14ac:dyDescent="0.6">
      <c r="A35" s="20" t="s">
        <v>42</v>
      </c>
      <c r="B35" s="43" t="str">
        <f>ฉบับครู!B35</f>
        <v>3/3</v>
      </c>
      <c r="C35" s="48">
        <f>ฉบับนักเรียน!C35</f>
        <v>44745</v>
      </c>
      <c r="D35" s="51" t="str">
        <f>ฉบับนักเรียน!D35</f>
        <v>เด็กหญิงพิชญาภร  มีแสง</v>
      </c>
      <c r="E35" s="20" t="str">
        <f>ฉบับนักเรียน!E35</f>
        <v>หญิง</v>
      </c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25">
        <f t="shared" si="0"/>
        <v>0</v>
      </c>
      <c r="AF35" s="20">
        <f t="shared" si="1"/>
        <v>0</v>
      </c>
      <c r="AG35" s="20" t="b">
        <f t="shared" si="2"/>
        <v>0</v>
      </c>
      <c r="AH35" s="20">
        <f t="shared" si="3"/>
        <v>0</v>
      </c>
      <c r="AI35" s="20">
        <f t="shared" si="4"/>
        <v>0</v>
      </c>
      <c r="AJ35" s="20" t="b">
        <f t="shared" si="5"/>
        <v>0</v>
      </c>
      <c r="AK35" s="20" t="b">
        <f t="shared" si="6"/>
        <v>0</v>
      </c>
      <c r="AL35" s="20">
        <f t="shared" si="7"/>
        <v>0</v>
      </c>
      <c r="AM35" s="20">
        <f t="shared" si="8"/>
        <v>0</v>
      </c>
      <c r="AN35" s="20" t="b">
        <f t="shared" si="9"/>
        <v>0</v>
      </c>
      <c r="AO35" s="20" t="b">
        <f t="shared" si="10"/>
        <v>0</v>
      </c>
      <c r="AP35" s="20">
        <f t="shared" si="11"/>
        <v>0</v>
      </c>
      <c r="AQ35" s="20">
        <f t="shared" si="12"/>
        <v>0</v>
      </c>
      <c r="AR35" s="20">
        <f t="shared" si="13"/>
        <v>0</v>
      </c>
      <c r="AS35" s="20">
        <f t="shared" si="14"/>
        <v>0</v>
      </c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39"/>
      <c r="BJ35" s="39"/>
      <c r="BK35" s="39"/>
      <c r="BL35" s="39"/>
      <c r="BM35" s="39"/>
    </row>
    <row r="36" spans="1:65" ht="18" customHeight="1" x14ac:dyDescent="0.6">
      <c r="A36" s="20" t="s">
        <v>43</v>
      </c>
      <c r="B36" s="43" t="str">
        <f>ฉบับครู!B36</f>
        <v>3/3</v>
      </c>
      <c r="C36" s="48">
        <f>ฉบับนักเรียน!C36</f>
        <v>44746</v>
      </c>
      <c r="D36" s="51" t="str">
        <f>ฉบับนักเรียน!D36</f>
        <v>เด็กหญิงพิมญดา  สียางนอก</v>
      </c>
      <c r="E36" s="20" t="str">
        <f>ฉบับนักเรียน!E36</f>
        <v>หญิง</v>
      </c>
      <c r="F36" s="17"/>
      <c r="G36" s="17"/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25">
        <f t="shared" si="0"/>
        <v>0</v>
      </c>
      <c r="AF36" s="20">
        <f t="shared" si="1"/>
        <v>0</v>
      </c>
      <c r="AG36" s="20" t="b">
        <f t="shared" si="2"/>
        <v>0</v>
      </c>
      <c r="AH36" s="20">
        <f t="shared" si="3"/>
        <v>0</v>
      </c>
      <c r="AI36" s="20">
        <f t="shared" si="4"/>
        <v>0</v>
      </c>
      <c r="AJ36" s="20" t="b">
        <f t="shared" si="5"/>
        <v>0</v>
      </c>
      <c r="AK36" s="20" t="b">
        <f t="shared" si="6"/>
        <v>0</v>
      </c>
      <c r="AL36" s="20">
        <f t="shared" si="7"/>
        <v>0</v>
      </c>
      <c r="AM36" s="20">
        <f t="shared" si="8"/>
        <v>0</v>
      </c>
      <c r="AN36" s="20" t="b">
        <f t="shared" si="9"/>
        <v>0</v>
      </c>
      <c r="AO36" s="20" t="b">
        <f t="shared" si="10"/>
        <v>0</v>
      </c>
      <c r="AP36" s="20">
        <f t="shared" si="11"/>
        <v>0</v>
      </c>
      <c r="AQ36" s="20">
        <f t="shared" si="12"/>
        <v>0</v>
      </c>
      <c r="AR36" s="20">
        <f t="shared" si="13"/>
        <v>0</v>
      </c>
      <c r="AS36" s="20">
        <f t="shared" si="14"/>
        <v>0</v>
      </c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</row>
    <row r="37" spans="1:65" ht="18" customHeight="1" x14ac:dyDescent="0.6">
      <c r="A37" s="20" t="s">
        <v>44</v>
      </c>
      <c r="B37" s="43" t="str">
        <f>ฉบับครู!B37</f>
        <v>3/3</v>
      </c>
      <c r="C37" s="48">
        <f>ฉบับนักเรียน!C37</f>
        <v>44747</v>
      </c>
      <c r="D37" s="51" t="str">
        <f>ฉบับนักเรียน!D37</f>
        <v>เด็กหญิงพิมพ์ชนก  ผลกิจ</v>
      </c>
      <c r="E37" s="20" t="str">
        <f>ฉบับนักเรียน!E37</f>
        <v>หญิง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25">
        <f t="shared" si="0"/>
        <v>0</v>
      </c>
      <c r="AF37" s="20">
        <f t="shared" si="1"/>
        <v>0</v>
      </c>
      <c r="AG37" s="20" t="b">
        <f t="shared" si="2"/>
        <v>0</v>
      </c>
      <c r="AH37" s="20">
        <f t="shared" si="3"/>
        <v>0</v>
      </c>
      <c r="AI37" s="20">
        <f t="shared" si="4"/>
        <v>0</v>
      </c>
      <c r="AJ37" s="20" t="b">
        <f t="shared" si="5"/>
        <v>0</v>
      </c>
      <c r="AK37" s="20" t="b">
        <f t="shared" si="6"/>
        <v>0</v>
      </c>
      <c r="AL37" s="20">
        <f t="shared" si="7"/>
        <v>0</v>
      </c>
      <c r="AM37" s="20">
        <f t="shared" si="8"/>
        <v>0</v>
      </c>
      <c r="AN37" s="20" t="b">
        <f t="shared" si="9"/>
        <v>0</v>
      </c>
      <c r="AO37" s="20" t="b">
        <f t="shared" si="10"/>
        <v>0</v>
      </c>
      <c r="AP37" s="20">
        <f t="shared" si="11"/>
        <v>0</v>
      </c>
      <c r="AQ37" s="20">
        <f t="shared" si="12"/>
        <v>0</v>
      </c>
      <c r="AR37" s="20">
        <f t="shared" si="13"/>
        <v>0</v>
      </c>
      <c r="AS37" s="20">
        <f t="shared" si="14"/>
        <v>0</v>
      </c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</row>
    <row r="38" spans="1:65" ht="18" customHeight="1" x14ac:dyDescent="0.6">
      <c r="A38" s="20" t="s">
        <v>45</v>
      </c>
      <c r="B38" s="43" t="str">
        <f>ฉบับครู!B38</f>
        <v>3/3</v>
      </c>
      <c r="C38" s="48">
        <f>ฉบับนักเรียน!C38</f>
        <v>44748</v>
      </c>
      <c r="D38" s="51" t="str">
        <f>ฉบับนักเรียน!D38</f>
        <v>เด็กหญิงพุ่มวารินทร์  ประกอบแก้ว</v>
      </c>
      <c r="E38" s="20" t="str">
        <f>ฉบับนักเรียน!E38</f>
        <v>หญิง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25">
        <f t="shared" si="0"/>
        <v>0</v>
      </c>
      <c r="AF38" s="20">
        <f t="shared" si="1"/>
        <v>0</v>
      </c>
      <c r="AG38" s="20" t="b">
        <f t="shared" si="2"/>
        <v>0</v>
      </c>
      <c r="AH38" s="20">
        <f t="shared" si="3"/>
        <v>0</v>
      </c>
      <c r="AI38" s="20">
        <f t="shared" si="4"/>
        <v>0</v>
      </c>
      <c r="AJ38" s="20" t="b">
        <f t="shared" si="5"/>
        <v>0</v>
      </c>
      <c r="AK38" s="20" t="b">
        <f t="shared" si="6"/>
        <v>0</v>
      </c>
      <c r="AL38" s="20">
        <f t="shared" si="7"/>
        <v>0</v>
      </c>
      <c r="AM38" s="20">
        <f t="shared" si="8"/>
        <v>0</v>
      </c>
      <c r="AN38" s="20" t="b">
        <f t="shared" si="9"/>
        <v>0</v>
      </c>
      <c r="AO38" s="20" t="b">
        <f t="shared" si="10"/>
        <v>0</v>
      </c>
      <c r="AP38" s="20">
        <f t="shared" si="11"/>
        <v>0</v>
      </c>
      <c r="AQ38" s="20">
        <f t="shared" si="12"/>
        <v>0</v>
      </c>
      <c r="AR38" s="20">
        <f t="shared" si="13"/>
        <v>0</v>
      </c>
      <c r="AS38" s="20">
        <f t="shared" si="14"/>
        <v>0</v>
      </c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39"/>
      <c r="BJ38" s="39"/>
      <c r="BK38" s="39"/>
      <c r="BL38" s="39"/>
      <c r="BM38" s="39"/>
    </row>
    <row r="39" spans="1:65" ht="18" customHeight="1" x14ac:dyDescent="0.6">
      <c r="A39" s="20" t="s">
        <v>46</v>
      </c>
      <c r="B39" s="43" t="str">
        <f>ฉบับครู!B39</f>
        <v>3/3</v>
      </c>
      <c r="C39" s="48">
        <f>ฉบับนักเรียน!C39</f>
        <v>44750</v>
      </c>
      <c r="D39" s="51" t="str">
        <f>ฉบับนักเรียน!D39</f>
        <v>เด็กหญิงไพรินทร์  อิ่มอารีย์</v>
      </c>
      <c r="E39" s="20" t="str">
        <f>ฉบับนักเรียน!E39</f>
        <v>หญิง</v>
      </c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25">
        <f t="shared" si="0"/>
        <v>0</v>
      </c>
      <c r="AF39" s="20">
        <f t="shared" si="1"/>
        <v>0</v>
      </c>
      <c r="AG39" s="20" t="b">
        <f t="shared" si="2"/>
        <v>0</v>
      </c>
      <c r="AH39" s="20">
        <f t="shared" si="3"/>
        <v>0</v>
      </c>
      <c r="AI39" s="20">
        <f t="shared" si="4"/>
        <v>0</v>
      </c>
      <c r="AJ39" s="20" t="b">
        <f t="shared" si="5"/>
        <v>0</v>
      </c>
      <c r="AK39" s="20" t="b">
        <f t="shared" si="6"/>
        <v>0</v>
      </c>
      <c r="AL39" s="20">
        <f t="shared" si="7"/>
        <v>0</v>
      </c>
      <c r="AM39" s="20">
        <f t="shared" si="8"/>
        <v>0</v>
      </c>
      <c r="AN39" s="20" t="b">
        <f t="shared" si="9"/>
        <v>0</v>
      </c>
      <c r="AO39" s="20" t="b">
        <f t="shared" si="10"/>
        <v>0</v>
      </c>
      <c r="AP39" s="20">
        <f t="shared" si="11"/>
        <v>0</v>
      </c>
      <c r="AQ39" s="20">
        <f t="shared" si="12"/>
        <v>0</v>
      </c>
      <c r="AR39" s="20">
        <f t="shared" si="13"/>
        <v>0</v>
      </c>
      <c r="AS39" s="20">
        <f t="shared" si="14"/>
        <v>0</v>
      </c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39"/>
      <c r="BJ39" s="39"/>
      <c r="BK39" s="39"/>
      <c r="BL39" s="39"/>
      <c r="BM39" s="39"/>
    </row>
    <row r="40" spans="1:65" ht="18" customHeight="1" x14ac:dyDescent="0.6">
      <c r="A40" s="20" t="s">
        <v>47</v>
      </c>
      <c r="B40" s="43" t="str">
        <f>ฉบับครู!B40</f>
        <v>3/3</v>
      </c>
      <c r="C40" s="48">
        <f>ฉบับนักเรียน!C40</f>
        <v>44751</v>
      </c>
      <c r="D40" s="51" t="str">
        <f>ฉบับนักเรียน!D40</f>
        <v>นางสาวภัคจิรา  แสงอรุณ</v>
      </c>
      <c r="E40" s="20" t="str">
        <f>ฉบับนักเรียน!E40</f>
        <v>หญิง</v>
      </c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25">
        <f t="shared" si="0"/>
        <v>0</v>
      </c>
      <c r="AF40" s="20">
        <f t="shared" si="1"/>
        <v>0</v>
      </c>
      <c r="AG40" s="20" t="b">
        <f t="shared" si="2"/>
        <v>0</v>
      </c>
      <c r="AH40" s="20">
        <f t="shared" si="3"/>
        <v>0</v>
      </c>
      <c r="AI40" s="20">
        <f t="shared" si="4"/>
        <v>0</v>
      </c>
      <c r="AJ40" s="20" t="b">
        <f t="shared" si="5"/>
        <v>0</v>
      </c>
      <c r="AK40" s="20" t="b">
        <f t="shared" si="6"/>
        <v>0</v>
      </c>
      <c r="AL40" s="20">
        <f t="shared" si="7"/>
        <v>0</v>
      </c>
      <c r="AM40" s="20">
        <f t="shared" si="8"/>
        <v>0</v>
      </c>
      <c r="AN40" s="20" t="b">
        <f t="shared" si="9"/>
        <v>0</v>
      </c>
      <c r="AO40" s="20" t="b">
        <f t="shared" si="10"/>
        <v>0</v>
      </c>
      <c r="AP40" s="20">
        <f t="shared" si="11"/>
        <v>0</v>
      </c>
      <c r="AQ40" s="20">
        <f t="shared" si="12"/>
        <v>0</v>
      </c>
      <c r="AR40" s="20">
        <f t="shared" si="13"/>
        <v>0</v>
      </c>
      <c r="AS40" s="20">
        <f t="shared" si="14"/>
        <v>0</v>
      </c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39"/>
      <c r="BJ40" s="39"/>
      <c r="BK40" s="39"/>
      <c r="BL40" s="39"/>
      <c r="BM40" s="39"/>
    </row>
    <row r="41" spans="1:65" ht="18" customHeight="1" x14ac:dyDescent="0.6">
      <c r="A41" s="20" t="s">
        <v>48</v>
      </c>
      <c r="B41" s="43" t="str">
        <f>ฉบับครู!B41</f>
        <v>3/3</v>
      </c>
      <c r="C41" s="48">
        <f>ฉบับนักเรียน!C41</f>
        <v>44752</v>
      </c>
      <c r="D41" s="51" t="str">
        <f>ฉบับนักเรียน!D41</f>
        <v>เด็กหญิงภัทรพร  โพธิ์อุดม</v>
      </c>
      <c r="E41" s="20" t="str">
        <f>ฉบับนักเรียน!E41</f>
        <v>หญิง</v>
      </c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25">
        <f t="shared" si="0"/>
        <v>0</v>
      </c>
      <c r="AF41" s="20">
        <f t="shared" si="1"/>
        <v>0</v>
      </c>
      <c r="AG41" s="20" t="b">
        <f t="shared" si="2"/>
        <v>0</v>
      </c>
      <c r="AH41" s="20">
        <f t="shared" si="3"/>
        <v>0</v>
      </c>
      <c r="AI41" s="20">
        <f t="shared" si="4"/>
        <v>0</v>
      </c>
      <c r="AJ41" s="20" t="b">
        <f t="shared" si="5"/>
        <v>0</v>
      </c>
      <c r="AK41" s="20" t="b">
        <f t="shared" si="6"/>
        <v>0</v>
      </c>
      <c r="AL41" s="20">
        <f t="shared" si="7"/>
        <v>0</v>
      </c>
      <c r="AM41" s="20">
        <f t="shared" si="8"/>
        <v>0</v>
      </c>
      <c r="AN41" s="20" t="b">
        <f t="shared" si="9"/>
        <v>0</v>
      </c>
      <c r="AO41" s="20" t="b">
        <f t="shared" si="10"/>
        <v>0</v>
      </c>
      <c r="AP41" s="20">
        <f t="shared" si="11"/>
        <v>0</v>
      </c>
      <c r="AQ41" s="20">
        <f t="shared" si="12"/>
        <v>0</v>
      </c>
      <c r="AR41" s="20">
        <f t="shared" si="13"/>
        <v>0</v>
      </c>
      <c r="AS41" s="20">
        <f t="shared" si="14"/>
        <v>0</v>
      </c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39"/>
      <c r="BJ41" s="39"/>
      <c r="BK41" s="39"/>
      <c r="BL41" s="39"/>
      <c r="BM41" s="39"/>
    </row>
    <row r="42" spans="1:65" ht="18" customHeight="1" x14ac:dyDescent="0.6">
      <c r="A42" s="20" t="s">
        <v>49</v>
      </c>
      <c r="B42" s="43" t="str">
        <f>ฉบับครู!B42</f>
        <v>3/3</v>
      </c>
      <c r="C42" s="48">
        <f>ฉบับนักเรียน!C42</f>
        <v>44753</v>
      </c>
      <c r="D42" s="51" t="str">
        <f>ฉบับนักเรียน!D42</f>
        <v>เด็กหญิงภัทรวรินทร์  บุญราศรี</v>
      </c>
      <c r="E42" s="20" t="str">
        <f>ฉบับนักเรียน!E42</f>
        <v>หญิง</v>
      </c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25">
        <f t="shared" si="0"/>
        <v>0</v>
      </c>
      <c r="AF42" s="20">
        <f t="shared" si="1"/>
        <v>0</v>
      </c>
      <c r="AG42" s="20" t="b">
        <f t="shared" si="2"/>
        <v>0</v>
      </c>
      <c r="AH42" s="20">
        <f t="shared" si="3"/>
        <v>0</v>
      </c>
      <c r="AI42" s="20">
        <f t="shared" si="4"/>
        <v>0</v>
      </c>
      <c r="AJ42" s="20" t="b">
        <f t="shared" si="5"/>
        <v>0</v>
      </c>
      <c r="AK42" s="20" t="b">
        <f t="shared" si="6"/>
        <v>0</v>
      </c>
      <c r="AL42" s="20">
        <f t="shared" si="7"/>
        <v>0</v>
      </c>
      <c r="AM42" s="20">
        <f t="shared" si="8"/>
        <v>0</v>
      </c>
      <c r="AN42" s="20" t="b">
        <f t="shared" si="9"/>
        <v>0</v>
      </c>
      <c r="AO42" s="20" t="b">
        <f t="shared" si="10"/>
        <v>0</v>
      </c>
      <c r="AP42" s="20">
        <f t="shared" si="11"/>
        <v>0</v>
      </c>
      <c r="AQ42" s="20">
        <f t="shared" si="12"/>
        <v>0</v>
      </c>
      <c r="AR42" s="20">
        <f t="shared" si="13"/>
        <v>0</v>
      </c>
      <c r="AS42" s="20">
        <f t="shared" si="14"/>
        <v>0</v>
      </c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39"/>
      <c r="BJ42" s="39"/>
      <c r="BK42" s="39"/>
      <c r="BL42" s="39"/>
      <c r="BM42" s="39"/>
    </row>
    <row r="43" spans="1:65" ht="18" customHeight="1" x14ac:dyDescent="0.6">
      <c r="A43" s="20" t="s">
        <v>50</v>
      </c>
      <c r="B43" s="43" t="str">
        <f>ฉบับครู!B43</f>
        <v>3/3</v>
      </c>
      <c r="C43" s="48">
        <f>ฉบับนักเรียน!C43</f>
        <v>44754</v>
      </c>
      <c r="D43" s="51" t="str">
        <f>ฉบับนักเรียน!D43</f>
        <v>เด็กหญิงภัทรานิษฐ์  ศรีมงคล</v>
      </c>
      <c r="E43" s="20" t="str">
        <f>ฉบับนักเรียน!E43</f>
        <v>หญิง</v>
      </c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25">
        <f t="shared" si="0"/>
        <v>0</v>
      </c>
      <c r="AF43" s="20">
        <f t="shared" si="1"/>
        <v>0</v>
      </c>
      <c r="AG43" s="20" t="b">
        <f t="shared" si="2"/>
        <v>0</v>
      </c>
      <c r="AH43" s="20">
        <f t="shared" si="3"/>
        <v>0</v>
      </c>
      <c r="AI43" s="20">
        <f t="shared" si="4"/>
        <v>0</v>
      </c>
      <c r="AJ43" s="20" t="b">
        <f t="shared" si="5"/>
        <v>0</v>
      </c>
      <c r="AK43" s="20" t="b">
        <f t="shared" si="6"/>
        <v>0</v>
      </c>
      <c r="AL43" s="20">
        <f t="shared" si="7"/>
        <v>0</v>
      </c>
      <c r="AM43" s="20">
        <f t="shared" si="8"/>
        <v>0</v>
      </c>
      <c r="AN43" s="20" t="b">
        <f t="shared" si="9"/>
        <v>0</v>
      </c>
      <c r="AO43" s="20" t="b">
        <f t="shared" si="10"/>
        <v>0</v>
      </c>
      <c r="AP43" s="20">
        <f t="shared" si="11"/>
        <v>0</v>
      </c>
      <c r="AQ43" s="20">
        <f t="shared" si="12"/>
        <v>0</v>
      </c>
      <c r="AR43" s="20">
        <f t="shared" si="13"/>
        <v>0</v>
      </c>
      <c r="AS43" s="20">
        <f t="shared" si="14"/>
        <v>0</v>
      </c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39"/>
      <c r="BJ43" s="39"/>
      <c r="BK43" s="39"/>
      <c r="BL43" s="39"/>
      <c r="BM43" s="39"/>
    </row>
    <row r="44" spans="1:65" ht="18" customHeight="1" x14ac:dyDescent="0.6">
      <c r="A44" s="20" t="s">
        <v>51</v>
      </c>
      <c r="B44" s="43" t="str">
        <f>ฉบับครู!B44</f>
        <v>3/3</v>
      </c>
      <c r="C44" s="48">
        <f>ฉบับนักเรียน!C44</f>
        <v>44755</v>
      </c>
      <c r="D44" s="51" t="str">
        <f>ฉบับนักเรียน!D44</f>
        <v>เด็กหญิงรวิสรา  ยืนยงกุล</v>
      </c>
      <c r="E44" s="20" t="str">
        <f>ฉบับนักเรียน!E44</f>
        <v>หญิง</v>
      </c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25">
        <f t="shared" si="0"/>
        <v>0</v>
      </c>
      <c r="AF44" s="20">
        <f t="shared" si="1"/>
        <v>0</v>
      </c>
      <c r="AG44" s="20" t="b">
        <f t="shared" si="2"/>
        <v>0</v>
      </c>
      <c r="AH44" s="20">
        <f t="shared" si="3"/>
        <v>0</v>
      </c>
      <c r="AI44" s="20">
        <f t="shared" si="4"/>
        <v>0</v>
      </c>
      <c r="AJ44" s="20" t="b">
        <f t="shared" si="5"/>
        <v>0</v>
      </c>
      <c r="AK44" s="20" t="b">
        <f t="shared" si="6"/>
        <v>0</v>
      </c>
      <c r="AL44" s="20">
        <f t="shared" si="7"/>
        <v>0</v>
      </c>
      <c r="AM44" s="20">
        <f t="shared" si="8"/>
        <v>0</v>
      </c>
      <c r="AN44" s="20" t="b">
        <f t="shared" si="9"/>
        <v>0</v>
      </c>
      <c r="AO44" s="20" t="b">
        <f t="shared" si="10"/>
        <v>0</v>
      </c>
      <c r="AP44" s="20">
        <f t="shared" si="11"/>
        <v>0</v>
      </c>
      <c r="AQ44" s="20">
        <f t="shared" si="12"/>
        <v>0</v>
      </c>
      <c r="AR44" s="20">
        <f t="shared" si="13"/>
        <v>0</v>
      </c>
      <c r="AS44" s="20">
        <f t="shared" si="14"/>
        <v>0</v>
      </c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39"/>
      <c r="BJ44" s="39"/>
      <c r="BK44" s="39"/>
      <c r="BL44" s="39"/>
      <c r="BM44" s="39"/>
    </row>
    <row r="45" spans="1:65" ht="18" customHeight="1" x14ac:dyDescent="0.6">
      <c r="A45" s="20" t="s">
        <v>52</v>
      </c>
      <c r="B45" s="43" t="str">
        <f>ฉบับครู!B45</f>
        <v>3/3</v>
      </c>
      <c r="C45" s="48">
        <f>ฉบับนักเรียน!C45</f>
        <v>44756</v>
      </c>
      <c r="D45" s="51" t="str">
        <f>ฉบับนักเรียน!D45</f>
        <v>เด็กหญิงศุภมาส  กิตติวรรธนะ</v>
      </c>
      <c r="E45" s="20" t="str">
        <f>ฉบับนักเรียน!E45</f>
        <v>หญิง</v>
      </c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25">
        <f t="shared" ref="AE45:AE46" si="15">H45+M45+R45+U45+AC45</f>
        <v>0</v>
      </c>
      <c r="AF45" s="20">
        <f t="shared" ref="AF45:AF46" si="16">SUM(H45,M45,R45,U45,AC45)</f>
        <v>0</v>
      </c>
      <c r="AG45" s="20" t="b">
        <f t="shared" ref="AG45:AG46" si="17">IF(L45=3,1,IF(L45=2,2,IF(L45=1,3)))</f>
        <v>0</v>
      </c>
      <c r="AH45" s="20">
        <f t="shared" ref="AH45:AH46" si="18">J45+L45+Q45+W45+AA45</f>
        <v>0</v>
      </c>
      <c r="AI45" s="20">
        <f t="shared" ref="AI45:AI46" si="19">SUM(J45,L45,Q45,W45,AA45)</f>
        <v>0</v>
      </c>
      <c r="AJ45" s="20" t="b">
        <f t="shared" ref="AJ45:AJ46" si="20">IF(Z45=3,1,IF(Z45=2,2,IF(Z45=1,3)))</f>
        <v>0</v>
      </c>
      <c r="AK45" s="20" t="b">
        <f t="shared" ref="AK45:AK46" si="21">IF(AD45=3,1,IF(AD45=2,2,IF(AD45=1,3)))</f>
        <v>0</v>
      </c>
      <c r="AL45" s="20">
        <f t="shared" ref="AL45:AL46" si="22">G45+O45+T45+Z45+AD45</f>
        <v>0</v>
      </c>
      <c r="AM45" s="20">
        <f t="shared" ref="AM45:AM46" si="23">SUM(G45,O45,T45,Z45,AD45)</f>
        <v>0</v>
      </c>
      <c r="AN45" s="20" t="b">
        <f t="shared" ref="AN45:AN46" si="24">IF(P45=3,1,IF(P45=2,2,IF(P45=1,3)))</f>
        <v>0</v>
      </c>
      <c r="AO45" s="20" t="b">
        <f t="shared" ref="AO45:AO46" si="25">IF(S45=3,1,IF(S45=2,2,IF(S45=1,3)))</f>
        <v>0</v>
      </c>
      <c r="AP45" s="20">
        <f t="shared" ref="AP45:AP46" si="26">K45+P45+S45+X45+AB45</f>
        <v>0</v>
      </c>
      <c r="AQ45" s="20">
        <f t="shared" ref="AQ45:AQ46" si="27">SUM(K45,P45,S45,X45,AB45)</f>
        <v>0</v>
      </c>
      <c r="AR45" s="20">
        <f t="shared" ref="AR45:AR46" si="28">F45+I45+N45+V45+Y45</f>
        <v>0</v>
      </c>
      <c r="AS45" s="20">
        <f t="shared" ref="AS45:AS46" si="29">SUM(F45,I45,N45,V45,Y45)</f>
        <v>0</v>
      </c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39"/>
      <c r="BJ45" s="39"/>
      <c r="BK45" s="39"/>
      <c r="BL45" s="39"/>
      <c r="BM45" s="39"/>
    </row>
    <row r="46" spans="1:65" ht="18" customHeight="1" x14ac:dyDescent="0.6">
      <c r="A46" s="20" t="s">
        <v>53</v>
      </c>
      <c r="B46" s="43" t="str">
        <f>ฉบับครู!B46</f>
        <v>3/3</v>
      </c>
      <c r="C46" s="48">
        <f>ฉบับนักเรียน!C46</f>
        <v>44757</v>
      </c>
      <c r="D46" s="51" t="str">
        <f>ฉบับนักเรียน!D46</f>
        <v>เด็กหญิงอภิชญา  อินทโชติ</v>
      </c>
      <c r="E46" s="20" t="str">
        <f>ฉบับนักเรียน!E46</f>
        <v>หญิง</v>
      </c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25">
        <f t="shared" si="15"/>
        <v>0</v>
      </c>
      <c r="AF46" s="20">
        <f t="shared" si="16"/>
        <v>0</v>
      </c>
      <c r="AG46" s="20" t="b">
        <f t="shared" si="17"/>
        <v>0</v>
      </c>
      <c r="AH46" s="20">
        <f t="shared" si="18"/>
        <v>0</v>
      </c>
      <c r="AI46" s="20">
        <f t="shared" si="19"/>
        <v>0</v>
      </c>
      <c r="AJ46" s="20" t="b">
        <f t="shared" si="20"/>
        <v>0</v>
      </c>
      <c r="AK46" s="20" t="b">
        <f t="shared" si="21"/>
        <v>0</v>
      </c>
      <c r="AL46" s="20">
        <f t="shared" si="22"/>
        <v>0</v>
      </c>
      <c r="AM46" s="20">
        <f t="shared" si="23"/>
        <v>0</v>
      </c>
      <c r="AN46" s="20" t="b">
        <f t="shared" si="24"/>
        <v>0</v>
      </c>
      <c r="AO46" s="20" t="b">
        <f t="shared" si="25"/>
        <v>0</v>
      </c>
      <c r="AP46" s="20">
        <f t="shared" si="26"/>
        <v>0</v>
      </c>
      <c r="AQ46" s="20">
        <f t="shared" si="27"/>
        <v>0</v>
      </c>
      <c r="AR46" s="20">
        <f t="shared" si="28"/>
        <v>0</v>
      </c>
      <c r="AS46" s="20">
        <f t="shared" si="29"/>
        <v>0</v>
      </c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39"/>
      <c r="BJ46" s="39"/>
      <c r="BK46" s="39"/>
      <c r="BL46" s="39"/>
      <c r="BM46" s="39"/>
    </row>
    <row r="47" spans="1:65" ht="18" customHeight="1" x14ac:dyDescent="0.6">
      <c r="A47" s="20" t="s">
        <v>54</v>
      </c>
      <c r="B47" s="43"/>
      <c r="C47" s="17"/>
      <c r="D47" s="51"/>
      <c r="E47" s="20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25">
        <f t="shared" si="0"/>
        <v>0</v>
      </c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39"/>
      <c r="BJ47" s="39"/>
      <c r="BK47" s="39"/>
      <c r="BL47" s="39"/>
      <c r="BM47" s="39"/>
    </row>
    <row r="48" spans="1:65" ht="18" customHeight="1" x14ac:dyDescent="0.6">
      <c r="A48" s="20" t="s">
        <v>55</v>
      </c>
      <c r="B48" s="43"/>
      <c r="C48" s="17"/>
      <c r="D48" s="51"/>
      <c r="E48" s="20"/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25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39"/>
      <c r="BJ48" s="39"/>
      <c r="BK48" s="39"/>
      <c r="BL48" s="39"/>
      <c r="BM48" s="39"/>
    </row>
    <row r="49" spans="1:65" ht="18" customHeight="1" x14ac:dyDescent="0.6">
      <c r="A49" s="20" t="s">
        <v>56</v>
      </c>
      <c r="B49" s="43"/>
      <c r="C49" s="17"/>
      <c r="D49" s="51"/>
      <c r="E49" s="20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25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39"/>
      <c r="BJ49" s="39"/>
      <c r="BK49" s="39"/>
      <c r="BL49" s="39"/>
      <c r="BM49" s="39"/>
    </row>
    <row r="50" spans="1:65" ht="18" customHeight="1" x14ac:dyDescent="0.6">
      <c r="A50" s="20" t="s">
        <v>57</v>
      </c>
      <c r="B50" s="43"/>
      <c r="C50" s="17"/>
      <c r="D50" s="51"/>
      <c r="E50" s="20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25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39"/>
      <c r="BJ50" s="39"/>
      <c r="BK50" s="39"/>
      <c r="BL50" s="39"/>
      <c r="BM50" s="39"/>
    </row>
    <row r="51" spans="1:65" ht="18" customHeight="1" x14ac:dyDescent="0.6">
      <c r="A51" s="20" t="s">
        <v>58</v>
      </c>
      <c r="B51" s="43"/>
      <c r="C51" s="17"/>
      <c r="D51" s="51"/>
      <c r="E51" s="20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25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39"/>
      <c r="BJ51" s="39"/>
      <c r="BK51" s="39"/>
      <c r="BL51" s="39"/>
      <c r="BM51" s="39"/>
    </row>
    <row r="52" spans="1:65" ht="18" customHeight="1" x14ac:dyDescent="0.6">
      <c r="A52" s="20" t="s">
        <v>59</v>
      </c>
      <c r="B52" s="43"/>
      <c r="C52" s="17"/>
      <c r="D52" s="51"/>
      <c r="E52" s="20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25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39"/>
      <c r="BJ52" s="39"/>
      <c r="BK52" s="39"/>
      <c r="BL52" s="39"/>
      <c r="BM52" s="39"/>
    </row>
    <row r="53" spans="1:65" ht="18" customHeight="1" x14ac:dyDescent="0.6">
      <c r="A53" s="20" t="s">
        <v>60</v>
      </c>
      <c r="B53" s="43"/>
      <c r="C53" s="17"/>
      <c r="D53" s="51"/>
      <c r="E53" s="20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25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39"/>
      <c r="BJ53" s="39"/>
      <c r="BK53" s="39"/>
      <c r="BL53" s="39"/>
      <c r="BM53" s="39"/>
    </row>
    <row r="54" spans="1:65" ht="18" customHeight="1" x14ac:dyDescent="0.6">
      <c r="A54" s="20" t="s">
        <v>61</v>
      </c>
      <c r="B54" s="43"/>
      <c r="C54" s="17"/>
      <c r="D54" s="51"/>
      <c r="E54" s="20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25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39"/>
      <c r="BJ54" s="39"/>
      <c r="BK54" s="39"/>
      <c r="BL54" s="39"/>
      <c r="BM54" s="39"/>
    </row>
    <row r="55" spans="1:65" ht="19.5" customHeight="1" x14ac:dyDescent="0.6">
      <c r="A55" s="39"/>
      <c r="B55" s="39"/>
      <c r="C55" s="44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39"/>
      <c r="BJ55" s="39"/>
      <c r="BK55" s="39"/>
      <c r="BL55" s="39"/>
      <c r="BM55" s="39"/>
    </row>
    <row r="56" spans="1:65" ht="19.5" customHeight="1" x14ac:dyDescent="0.6">
      <c r="A56" s="39"/>
      <c r="B56" s="39"/>
      <c r="C56" s="91" t="s">
        <v>62</v>
      </c>
      <c r="D56" s="84"/>
      <c r="E56" s="39"/>
      <c r="F56" s="39"/>
      <c r="G56" s="39"/>
      <c r="H56" s="39"/>
      <c r="I56" s="39"/>
      <c r="J56" s="39"/>
      <c r="K56" s="39"/>
      <c r="L56" s="39"/>
      <c r="M56" s="34"/>
      <c r="N56" s="39"/>
      <c r="O56" s="39"/>
      <c r="P56" s="39"/>
      <c r="Q56" s="39"/>
      <c r="R56" s="39"/>
      <c r="S56" s="91" t="s">
        <v>62</v>
      </c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39"/>
      <c r="AE56" s="39"/>
      <c r="AF56" s="39"/>
      <c r="AG56" s="39"/>
      <c r="AH56" s="39"/>
      <c r="AI56" s="39"/>
      <c r="AJ56" s="39"/>
      <c r="AK56" s="39"/>
      <c r="AL56" s="39"/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39"/>
      <c r="BJ56" s="39"/>
      <c r="BK56" s="39"/>
      <c r="BL56" s="39"/>
      <c r="BM56" s="39"/>
    </row>
    <row r="57" spans="1:65" ht="19.5" customHeight="1" x14ac:dyDescent="0.6">
      <c r="A57" s="39"/>
      <c r="B57" s="39"/>
      <c r="C57" s="85" t="s">
        <v>143</v>
      </c>
      <c r="D57" s="92"/>
      <c r="E57" s="44"/>
      <c r="F57" s="39"/>
      <c r="G57" s="39"/>
      <c r="H57" s="39"/>
      <c r="I57" s="39"/>
      <c r="J57" s="39"/>
      <c r="K57" s="39"/>
      <c r="L57" s="39"/>
      <c r="M57" s="39"/>
      <c r="N57" s="39"/>
      <c r="O57" s="83"/>
      <c r="P57" s="84"/>
      <c r="Q57" s="84"/>
      <c r="R57" s="39"/>
      <c r="S57" s="83" t="s">
        <v>144</v>
      </c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39"/>
      <c r="AE57" s="39"/>
      <c r="AF57" s="39"/>
      <c r="AG57" s="39"/>
      <c r="AH57" s="39"/>
      <c r="AI57" s="39"/>
      <c r="AJ57" s="39"/>
      <c r="AK57" s="39"/>
      <c r="AL57" s="39"/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39"/>
      <c r="BJ57" s="39"/>
      <c r="BK57" s="39"/>
      <c r="BL57" s="39"/>
      <c r="BM57" s="39"/>
    </row>
    <row r="58" spans="1:65" ht="19.5" customHeight="1" x14ac:dyDescent="0.6">
      <c r="A58" s="39"/>
      <c r="B58" s="39"/>
      <c r="C58" s="83" t="s">
        <v>63</v>
      </c>
      <c r="D58" s="84"/>
      <c r="E58" s="53"/>
      <c r="F58" s="39"/>
      <c r="G58" s="39"/>
      <c r="H58" s="39"/>
      <c r="I58" s="39"/>
      <c r="J58" s="39"/>
      <c r="K58" s="39"/>
      <c r="L58" s="39"/>
      <c r="M58" s="39"/>
      <c r="N58" s="52"/>
      <c r="O58" s="85"/>
      <c r="P58" s="84"/>
      <c r="Q58" s="84"/>
      <c r="R58" s="39"/>
      <c r="S58" s="83" t="s">
        <v>63</v>
      </c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39"/>
      <c r="AE58" s="39"/>
      <c r="AF58" s="39"/>
      <c r="AG58" s="39"/>
      <c r="AH58" s="39"/>
      <c r="AI58" s="39"/>
      <c r="AJ58" s="39"/>
      <c r="AK58" s="39"/>
      <c r="AL58" s="39"/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</row>
    <row r="59" spans="1:65" ht="19.5" customHeight="1" x14ac:dyDescent="0.6">
      <c r="A59" s="39"/>
      <c r="B59" s="39"/>
      <c r="C59" s="44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39"/>
      <c r="AJ59" s="39"/>
      <c r="AK59" s="39"/>
      <c r="AL59" s="39"/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39"/>
      <c r="BJ59" s="39"/>
      <c r="BK59" s="39"/>
      <c r="BL59" s="39"/>
      <c r="BM59" s="39"/>
    </row>
    <row r="60" spans="1:65" ht="19.5" customHeight="1" x14ac:dyDescent="0.6">
      <c r="A60" s="39"/>
      <c r="B60" s="39"/>
      <c r="C60" s="44"/>
      <c r="D60" s="39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39"/>
      <c r="AG60" s="39"/>
      <c r="AH60" s="39"/>
      <c r="AI60" s="39"/>
      <c r="AJ60" s="39"/>
      <c r="AK60" s="39"/>
      <c r="AL60" s="39"/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39"/>
      <c r="BJ60" s="39"/>
      <c r="BK60" s="39"/>
      <c r="BL60" s="39"/>
      <c r="BM60" s="39"/>
    </row>
    <row r="61" spans="1:65" ht="19.5" customHeight="1" x14ac:dyDescent="0.6">
      <c r="A61" s="39"/>
      <c r="B61" s="39"/>
      <c r="C61" s="44"/>
      <c r="D61" s="39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39"/>
      <c r="AG61" s="39"/>
      <c r="AH61" s="39"/>
      <c r="AI61" s="39"/>
      <c r="AJ61" s="39"/>
      <c r="AK61" s="39"/>
      <c r="AL61" s="39"/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39"/>
      <c r="BJ61" s="39"/>
      <c r="BK61" s="39"/>
      <c r="BL61" s="39"/>
      <c r="BM61" s="39"/>
    </row>
    <row r="62" spans="1:65" ht="19.5" customHeight="1" x14ac:dyDescent="0.6">
      <c r="A62" s="39"/>
      <c r="B62" s="39"/>
      <c r="C62" s="44"/>
      <c r="D62" s="39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39"/>
      <c r="AG62" s="39"/>
      <c r="AH62" s="39"/>
      <c r="AI62" s="39"/>
      <c r="AJ62" s="39"/>
      <c r="AK62" s="39"/>
      <c r="AL62" s="39"/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39"/>
      <c r="BJ62" s="39"/>
      <c r="BK62" s="39"/>
      <c r="BL62" s="39"/>
      <c r="BM62" s="39"/>
    </row>
    <row r="63" spans="1:65" ht="19.5" customHeight="1" x14ac:dyDescent="0.6">
      <c r="A63" s="39"/>
      <c r="B63" s="39"/>
      <c r="C63" s="44"/>
      <c r="D63" s="39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39"/>
      <c r="AG63" s="39"/>
      <c r="AH63" s="39"/>
      <c r="AI63" s="39"/>
      <c r="AJ63" s="39"/>
      <c r="AK63" s="39"/>
      <c r="AL63" s="39"/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39"/>
      <c r="BJ63" s="39"/>
      <c r="BK63" s="39"/>
      <c r="BL63" s="39"/>
      <c r="BM63" s="39"/>
    </row>
    <row r="64" spans="1:65" ht="19.5" customHeight="1" x14ac:dyDescent="0.6">
      <c r="A64" s="39"/>
      <c r="B64" s="39"/>
      <c r="C64" s="44"/>
      <c r="D64" s="39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39"/>
      <c r="AG64" s="39"/>
      <c r="AH64" s="39"/>
      <c r="AI64" s="39"/>
      <c r="AJ64" s="39"/>
      <c r="AK64" s="39"/>
      <c r="AL64" s="39"/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39"/>
      <c r="BJ64" s="39"/>
      <c r="BK64" s="39"/>
      <c r="BL64" s="39"/>
      <c r="BM64" s="39"/>
    </row>
    <row r="65" spans="1:65" ht="19.5" customHeight="1" x14ac:dyDescent="0.6">
      <c r="A65" s="39"/>
      <c r="B65" s="39"/>
      <c r="C65" s="44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39"/>
      <c r="AJ65" s="39"/>
      <c r="AK65" s="39"/>
      <c r="AL65" s="39"/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39"/>
      <c r="BJ65" s="39"/>
      <c r="BK65" s="39"/>
      <c r="BL65" s="39"/>
      <c r="BM65" s="39"/>
    </row>
    <row r="66" spans="1:65" ht="19.5" customHeight="1" x14ac:dyDescent="0.6">
      <c r="A66" s="39"/>
      <c r="B66" s="39"/>
      <c r="C66" s="44"/>
      <c r="D66" s="39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39"/>
      <c r="AG66" s="39"/>
      <c r="AH66" s="39"/>
      <c r="AI66" s="39"/>
      <c r="AJ66" s="39"/>
      <c r="AK66" s="39"/>
      <c r="AL66" s="39"/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39"/>
      <c r="BJ66" s="39"/>
      <c r="BK66" s="39"/>
      <c r="BL66" s="39"/>
      <c r="BM66" s="39"/>
    </row>
    <row r="67" spans="1:65" ht="19.5" customHeight="1" x14ac:dyDescent="0.6">
      <c r="A67" s="39"/>
      <c r="B67" s="39"/>
      <c r="C67" s="44"/>
      <c r="D67" s="39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39"/>
      <c r="AG67" s="39"/>
      <c r="AH67" s="39"/>
      <c r="AI67" s="39"/>
      <c r="AJ67" s="39"/>
      <c r="AK67" s="39"/>
      <c r="AL67" s="39"/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39"/>
      <c r="BJ67" s="39"/>
      <c r="BK67" s="39"/>
      <c r="BL67" s="39"/>
      <c r="BM67" s="39"/>
    </row>
    <row r="68" spans="1:65" ht="19.5" customHeight="1" x14ac:dyDescent="0.6">
      <c r="A68" s="39"/>
      <c r="B68" s="39"/>
      <c r="C68" s="44"/>
      <c r="D68" s="39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39"/>
      <c r="AG68" s="39"/>
      <c r="AH68" s="39"/>
      <c r="AI68" s="39"/>
      <c r="AJ68" s="39"/>
      <c r="AK68" s="39"/>
      <c r="AL68" s="39"/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39"/>
      <c r="BJ68" s="39"/>
      <c r="BK68" s="39"/>
      <c r="BL68" s="39"/>
      <c r="BM68" s="39"/>
    </row>
    <row r="69" spans="1:65" ht="19.5" customHeight="1" x14ac:dyDescent="0.6">
      <c r="A69" s="39"/>
      <c r="B69" s="39"/>
      <c r="C69" s="44"/>
      <c r="D69" s="39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39"/>
      <c r="AG69" s="39"/>
      <c r="AH69" s="39"/>
      <c r="AI69" s="39"/>
      <c r="AJ69" s="39"/>
      <c r="AK69" s="39"/>
      <c r="AL69" s="39"/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39"/>
      <c r="BJ69" s="39"/>
      <c r="BK69" s="39"/>
      <c r="BL69" s="39"/>
      <c r="BM69" s="39"/>
    </row>
    <row r="70" spans="1:65" ht="19.5" customHeight="1" x14ac:dyDescent="0.6">
      <c r="A70" s="39"/>
      <c r="B70" s="39"/>
      <c r="C70" s="44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M70" s="39"/>
    </row>
    <row r="71" spans="1:65" ht="19.5" customHeight="1" x14ac:dyDescent="0.6">
      <c r="A71" s="39"/>
      <c r="B71" s="39"/>
      <c r="C71" s="44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39"/>
      <c r="AJ71" s="39"/>
      <c r="AK71" s="39"/>
      <c r="AL71" s="39"/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39"/>
      <c r="BJ71" s="39"/>
      <c r="BK71" s="39"/>
      <c r="BL71" s="39"/>
      <c r="BM71" s="39"/>
    </row>
    <row r="72" spans="1:65" ht="19.5" customHeight="1" x14ac:dyDescent="0.6">
      <c r="A72" s="39"/>
      <c r="B72" s="39"/>
      <c r="C72" s="44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39"/>
      <c r="AG72" s="39"/>
      <c r="AH72" s="39"/>
      <c r="AI72" s="39"/>
      <c r="AJ72" s="39"/>
      <c r="AK72" s="39"/>
      <c r="AL72" s="39"/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39"/>
      <c r="BJ72" s="39"/>
      <c r="BK72" s="39"/>
      <c r="BL72" s="39"/>
      <c r="BM72" s="39"/>
    </row>
    <row r="73" spans="1:65" ht="19.5" customHeight="1" x14ac:dyDescent="0.6">
      <c r="A73" s="39"/>
      <c r="B73" s="39"/>
      <c r="C73" s="44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39"/>
      <c r="BJ73" s="39"/>
      <c r="BK73" s="39"/>
      <c r="BL73" s="39"/>
      <c r="BM73" s="39"/>
    </row>
    <row r="74" spans="1:65" ht="19.5" customHeight="1" x14ac:dyDescent="0.6">
      <c r="A74" s="39"/>
      <c r="B74" s="39"/>
      <c r="C74" s="44"/>
      <c r="D74" s="39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39"/>
      <c r="AG74" s="39"/>
      <c r="AH74" s="39"/>
      <c r="AI74" s="39"/>
      <c r="AJ74" s="39"/>
      <c r="AK74" s="39"/>
      <c r="AL74" s="39"/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39"/>
      <c r="BJ74" s="39"/>
      <c r="BK74" s="39"/>
      <c r="BL74" s="39"/>
      <c r="BM74" s="39"/>
    </row>
    <row r="75" spans="1:65" ht="19.5" customHeight="1" x14ac:dyDescent="0.6">
      <c r="A75" s="39"/>
      <c r="B75" s="39"/>
      <c r="C75" s="44"/>
      <c r="D75" s="39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39"/>
      <c r="AG75" s="39"/>
      <c r="AH75" s="39"/>
      <c r="AI75" s="39"/>
      <c r="AJ75" s="39"/>
      <c r="AK75" s="39"/>
      <c r="AL75" s="39"/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39"/>
      <c r="BJ75" s="39"/>
      <c r="BK75" s="39"/>
      <c r="BL75" s="39"/>
      <c r="BM75" s="39"/>
    </row>
    <row r="76" spans="1:65" ht="19.5" customHeight="1" x14ac:dyDescent="0.6">
      <c r="A76" s="39"/>
      <c r="B76" s="39"/>
      <c r="C76" s="44"/>
      <c r="D76" s="39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39"/>
      <c r="AG76" s="39"/>
      <c r="AH76" s="39"/>
      <c r="AI76" s="39"/>
      <c r="AJ76" s="39"/>
      <c r="AK76" s="39"/>
      <c r="AL76" s="39"/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39"/>
      <c r="BJ76" s="39"/>
      <c r="BK76" s="39"/>
      <c r="BL76" s="39"/>
      <c r="BM76" s="39"/>
    </row>
    <row r="77" spans="1:65" ht="19.5" customHeight="1" x14ac:dyDescent="0.6">
      <c r="A77" s="39"/>
      <c r="B77" s="39"/>
      <c r="C77" s="44"/>
      <c r="D77" s="39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39"/>
      <c r="AG77" s="39"/>
      <c r="AH77" s="39"/>
      <c r="AI77" s="39"/>
      <c r="AJ77" s="39"/>
      <c r="AK77" s="39"/>
      <c r="AL77" s="39"/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39"/>
      <c r="BJ77" s="39"/>
      <c r="BK77" s="39"/>
      <c r="BL77" s="39"/>
      <c r="BM77" s="39"/>
    </row>
    <row r="78" spans="1:65" ht="19.5" customHeight="1" x14ac:dyDescent="0.6">
      <c r="A78" s="39"/>
      <c r="B78" s="39"/>
      <c r="C78" s="44"/>
      <c r="D78" s="39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39"/>
      <c r="AG78" s="39"/>
      <c r="AH78" s="39"/>
      <c r="AI78" s="39"/>
      <c r="AJ78" s="39"/>
      <c r="AK78" s="39"/>
      <c r="AL78" s="39"/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39"/>
      <c r="BJ78" s="39"/>
      <c r="BK78" s="39"/>
      <c r="BL78" s="39"/>
      <c r="BM78" s="39"/>
    </row>
    <row r="79" spans="1:65" ht="19.5" customHeight="1" x14ac:dyDescent="0.6">
      <c r="A79" s="39"/>
      <c r="B79" s="39"/>
      <c r="C79" s="44"/>
      <c r="D79" s="39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39"/>
      <c r="AG79" s="39"/>
      <c r="AH79" s="39"/>
      <c r="AI79" s="39"/>
      <c r="AJ79" s="39"/>
      <c r="AK79" s="39"/>
      <c r="AL79" s="39"/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39"/>
      <c r="BJ79" s="39"/>
      <c r="BK79" s="39"/>
      <c r="BL79" s="39"/>
      <c r="BM79" s="39"/>
    </row>
    <row r="80" spans="1:65" ht="19.5" customHeight="1" x14ac:dyDescent="0.6">
      <c r="A80" s="39"/>
      <c r="B80" s="39"/>
      <c r="C80" s="44"/>
      <c r="D80" s="39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39"/>
      <c r="AG80" s="39"/>
      <c r="AH80" s="39"/>
      <c r="AI80" s="39"/>
      <c r="AJ80" s="39"/>
      <c r="AK80" s="39"/>
      <c r="AL80" s="39"/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39"/>
      <c r="BJ80" s="39"/>
      <c r="BK80" s="39"/>
      <c r="BL80" s="39"/>
      <c r="BM80" s="39"/>
    </row>
    <row r="81" spans="1:65" ht="19.5" customHeight="1" x14ac:dyDescent="0.6">
      <c r="A81" s="39"/>
      <c r="B81" s="39"/>
      <c r="C81" s="44"/>
      <c r="D81" s="39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39"/>
      <c r="AG81" s="39"/>
      <c r="AH81" s="39"/>
      <c r="AI81" s="39"/>
      <c r="AJ81" s="39"/>
      <c r="AK81" s="39"/>
      <c r="AL81" s="39"/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39"/>
      <c r="BJ81" s="39"/>
      <c r="BK81" s="39"/>
      <c r="BL81" s="39"/>
      <c r="BM81" s="39"/>
    </row>
    <row r="82" spans="1:65" ht="19.5" customHeight="1" x14ac:dyDescent="0.6">
      <c r="A82" s="39"/>
      <c r="B82" s="39"/>
      <c r="C82" s="44"/>
      <c r="D82" s="39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39"/>
      <c r="AG82" s="39"/>
      <c r="AH82" s="39"/>
      <c r="AI82" s="39"/>
      <c r="AJ82" s="39"/>
      <c r="AK82" s="39"/>
      <c r="AL82" s="39"/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39"/>
      <c r="BJ82" s="39"/>
      <c r="BK82" s="39"/>
      <c r="BL82" s="39"/>
      <c r="BM82" s="39"/>
    </row>
    <row r="83" spans="1:65" ht="19.5" customHeight="1" x14ac:dyDescent="0.6">
      <c r="A83" s="39"/>
      <c r="B83" s="39"/>
      <c r="C83" s="44"/>
      <c r="D83" s="39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39"/>
      <c r="AG83" s="39"/>
      <c r="AH83" s="39"/>
      <c r="AI83" s="39"/>
      <c r="AJ83" s="39"/>
      <c r="AK83" s="39"/>
      <c r="AL83" s="39"/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39"/>
      <c r="BJ83" s="39"/>
      <c r="BK83" s="39"/>
      <c r="BL83" s="39"/>
      <c r="BM83" s="39"/>
    </row>
    <row r="84" spans="1:65" ht="19.5" customHeight="1" x14ac:dyDescent="0.6">
      <c r="A84" s="39"/>
      <c r="B84" s="39"/>
      <c r="C84" s="44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39"/>
      <c r="BJ84" s="39"/>
      <c r="BK84" s="39"/>
      <c r="BL84" s="39"/>
      <c r="BM84" s="39"/>
    </row>
    <row r="85" spans="1:65" ht="19.5" customHeight="1" x14ac:dyDescent="0.6">
      <c r="A85" s="39"/>
      <c r="B85" s="39"/>
      <c r="C85" s="44"/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39"/>
      <c r="AG85" s="39"/>
      <c r="AH85" s="39"/>
      <c r="AI85" s="39"/>
      <c r="AJ85" s="39"/>
      <c r="AK85" s="39"/>
      <c r="AL85" s="39"/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39"/>
      <c r="BJ85" s="39"/>
      <c r="BK85" s="39"/>
      <c r="BL85" s="39"/>
      <c r="BM85" s="39"/>
    </row>
    <row r="86" spans="1:65" ht="19.5" customHeight="1" x14ac:dyDescent="0.6">
      <c r="A86" s="39"/>
      <c r="B86" s="39"/>
      <c r="C86" s="44"/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39"/>
      <c r="AG86" s="39"/>
      <c r="AH86" s="39"/>
      <c r="AI86" s="39"/>
      <c r="AJ86" s="39"/>
      <c r="AK86" s="39"/>
      <c r="AL86" s="39"/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39"/>
      <c r="BJ86" s="39"/>
      <c r="BK86" s="39"/>
      <c r="BL86" s="39"/>
      <c r="BM86" s="39"/>
    </row>
    <row r="87" spans="1:65" ht="19.5" customHeight="1" x14ac:dyDescent="0.6">
      <c r="A87" s="39"/>
      <c r="B87" s="39"/>
      <c r="C87" s="44"/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39"/>
      <c r="AG87" s="39"/>
      <c r="AH87" s="39"/>
      <c r="AI87" s="39"/>
      <c r="AJ87" s="39"/>
      <c r="AK87" s="39"/>
      <c r="AL87" s="39"/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39"/>
      <c r="BJ87" s="39"/>
      <c r="BK87" s="39"/>
      <c r="BL87" s="39"/>
      <c r="BM87" s="39"/>
    </row>
    <row r="88" spans="1:65" ht="19.5" customHeight="1" x14ac:dyDescent="0.6">
      <c r="A88" s="39"/>
      <c r="B88" s="39"/>
      <c r="C88" s="44"/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39"/>
      <c r="AG88" s="39"/>
      <c r="AH88" s="39"/>
      <c r="AI88" s="39"/>
      <c r="AJ88" s="39"/>
      <c r="AK88" s="39"/>
      <c r="AL88" s="39"/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39"/>
      <c r="BJ88" s="39"/>
      <c r="BK88" s="39"/>
      <c r="BL88" s="39"/>
      <c r="BM88" s="39"/>
    </row>
    <row r="89" spans="1:65" ht="19.5" customHeight="1" x14ac:dyDescent="0.6">
      <c r="A89" s="39"/>
      <c r="B89" s="39"/>
      <c r="C89" s="44"/>
      <c r="D89" s="39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39"/>
      <c r="AG89" s="39"/>
      <c r="AH89" s="39"/>
      <c r="AI89" s="39"/>
      <c r="AJ89" s="39"/>
      <c r="AK89" s="39"/>
      <c r="AL89" s="39"/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39"/>
      <c r="BJ89" s="39"/>
      <c r="BK89" s="39"/>
      <c r="BL89" s="39"/>
      <c r="BM89" s="39"/>
    </row>
    <row r="90" spans="1:65" ht="19.5" customHeight="1" x14ac:dyDescent="0.6">
      <c r="A90" s="39"/>
      <c r="B90" s="39"/>
      <c r="C90" s="44"/>
      <c r="D90" s="39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39"/>
      <c r="AG90" s="39"/>
      <c r="AH90" s="39"/>
      <c r="AI90" s="39"/>
      <c r="AJ90" s="39"/>
      <c r="AK90" s="39"/>
      <c r="AL90" s="39"/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39"/>
      <c r="BJ90" s="39"/>
      <c r="BK90" s="39"/>
      <c r="BL90" s="39"/>
      <c r="BM90" s="39"/>
    </row>
    <row r="91" spans="1:65" ht="19.5" customHeight="1" x14ac:dyDescent="0.6">
      <c r="A91" s="39"/>
      <c r="B91" s="39"/>
      <c r="C91" s="44"/>
      <c r="D91" s="39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39"/>
      <c r="AG91" s="39"/>
      <c r="AH91" s="39"/>
      <c r="AI91" s="39"/>
      <c r="AJ91" s="39"/>
      <c r="AK91" s="39"/>
      <c r="AL91" s="39"/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39"/>
      <c r="BJ91" s="39"/>
      <c r="BK91" s="39"/>
      <c r="BL91" s="39"/>
      <c r="BM91" s="39"/>
    </row>
    <row r="92" spans="1:65" ht="19.5" customHeight="1" x14ac:dyDescent="0.6">
      <c r="A92" s="39"/>
      <c r="B92" s="39"/>
      <c r="C92" s="44"/>
      <c r="D92" s="39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39"/>
      <c r="AG92" s="39"/>
      <c r="AH92" s="39"/>
      <c r="AI92" s="39"/>
      <c r="AJ92" s="39"/>
      <c r="AK92" s="39"/>
      <c r="AL92" s="39"/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39"/>
      <c r="BJ92" s="39"/>
      <c r="BK92" s="39"/>
      <c r="BL92" s="39"/>
      <c r="BM92" s="39"/>
    </row>
    <row r="93" spans="1:65" ht="19.5" customHeight="1" x14ac:dyDescent="0.6">
      <c r="A93" s="39"/>
      <c r="B93" s="39"/>
      <c r="C93" s="44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39"/>
      <c r="BJ93" s="39"/>
      <c r="BK93" s="39"/>
      <c r="BL93" s="39"/>
      <c r="BM93" s="39"/>
    </row>
    <row r="94" spans="1:65" ht="19.5" customHeight="1" x14ac:dyDescent="0.6">
      <c r="A94" s="39"/>
      <c r="B94" s="39"/>
      <c r="C94" s="44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39"/>
      <c r="AJ94" s="39"/>
      <c r="AK94" s="39"/>
      <c r="AL94" s="39"/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39"/>
      <c r="BJ94" s="39"/>
      <c r="BK94" s="39"/>
      <c r="BL94" s="39"/>
      <c r="BM94" s="39"/>
    </row>
    <row r="95" spans="1:65" ht="19.5" customHeight="1" x14ac:dyDescent="0.6">
      <c r="A95" s="39"/>
      <c r="B95" s="39"/>
      <c r="C95" s="44"/>
      <c r="D95" s="39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39"/>
      <c r="AG95" s="39"/>
      <c r="AH95" s="39"/>
      <c r="AI95" s="39"/>
      <c r="AJ95" s="39"/>
      <c r="AK95" s="39"/>
      <c r="AL95" s="39"/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39"/>
      <c r="BJ95" s="39"/>
      <c r="BK95" s="39"/>
      <c r="BL95" s="39"/>
      <c r="BM95" s="39"/>
    </row>
    <row r="96" spans="1:65" ht="19.5" customHeight="1" x14ac:dyDescent="0.6">
      <c r="A96" s="39"/>
      <c r="B96" s="39"/>
      <c r="C96" s="44"/>
      <c r="D96" s="39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39"/>
      <c r="AG96" s="39"/>
      <c r="AH96" s="39"/>
      <c r="AI96" s="39"/>
      <c r="AJ96" s="39"/>
      <c r="AK96" s="39"/>
      <c r="AL96" s="39"/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39"/>
      <c r="BJ96" s="39"/>
      <c r="BK96" s="39"/>
      <c r="BL96" s="39"/>
      <c r="BM96" s="39"/>
    </row>
    <row r="97" spans="1:65" ht="19.5" customHeight="1" x14ac:dyDescent="0.6">
      <c r="A97" s="39"/>
      <c r="B97" s="39"/>
      <c r="C97" s="44"/>
      <c r="D97" s="39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39"/>
      <c r="AG97" s="39"/>
      <c r="AH97" s="39"/>
      <c r="AI97" s="39"/>
      <c r="AJ97" s="39"/>
      <c r="AK97" s="39"/>
      <c r="AL97" s="39"/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39"/>
      <c r="BJ97" s="39"/>
      <c r="BK97" s="39"/>
      <c r="BL97" s="39"/>
      <c r="BM97" s="39"/>
    </row>
    <row r="98" spans="1:65" ht="19.5" customHeight="1" x14ac:dyDescent="0.6">
      <c r="A98" s="39"/>
      <c r="B98" s="39"/>
      <c r="C98" s="44"/>
      <c r="D98" s="39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39"/>
      <c r="AG98" s="39"/>
      <c r="AH98" s="39"/>
      <c r="AI98" s="39"/>
      <c r="AJ98" s="39"/>
      <c r="AK98" s="39"/>
      <c r="AL98" s="39"/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39"/>
      <c r="BJ98" s="39"/>
      <c r="BK98" s="39"/>
      <c r="BL98" s="39"/>
      <c r="BM98" s="39"/>
    </row>
    <row r="99" spans="1:65" ht="19.5" customHeight="1" x14ac:dyDescent="0.6">
      <c r="A99" s="39"/>
      <c r="B99" s="39"/>
      <c r="C99" s="44"/>
      <c r="D99" s="39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39"/>
      <c r="AG99" s="39"/>
      <c r="AH99" s="39"/>
      <c r="AI99" s="39"/>
      <c r="AJ99" s="39"/>
      <c r="AK99" s="39"/>
      <c r="AL99" s="39"/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39"/>
      <c r="BJ99" s="39"/>
      <c r="BK99" s="39"/>
      <c r="BL99" s="39"/>
      <c r="BM99" s="39"/>
    </row>
    <row r="100" spans="1:65" ht="19.5" customHeight="1" x14ac:dyDescent="0.6">
      <c r="A100" s="39"/>
      <c r="B100" s="39"/>
      <c r="C100" s="44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39"/>
      <c r="AJ100" s="39"/>
      <c r="AK100" s="39"/>
      <c r="AL100" s="39"/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39"/>
      <c r="BJ100" s="39"/>
      <c r="BK100" s="39"/>
      <c r="BL100" s="39"/>
      <c r="BM100" s="39"/>
    </row>
    <row r="101" spans="1:65" ht="19.5" customHeight="1" x14ac:dyDescent="0.6">
      <c r="A101" s="39"/>
      <c r="B101" s="39"/>
      <c r="C101" s="44"/>
      <c r="D101" s="39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39"/>
      <c r="AG101" s="39"/>
      <c r="AH101" s="39"/>
      <c r="AI101" s="39"/>
      <c r="AJ101" s="39"/>
      <c r="AK101" s="39"/>
      <c r="AL101" s="39"/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39"/>
      <c r="BJ101" s="39"/>
      <c r="BK101" s="39"/>
      <c r="BL101" s="39"/>
      <c r="BM101" s="39"/>
    </row>
    <row r="102" spans="1:65" ht="19.5" customHeight="1" x14ac:dyDescent="0.6">
      <c r="A102" s="39"/>
      <c r="B102" s="39"/>
      <c r="C102" s="44"/>
      <c r="D102" s="39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39"/>
      <c r="AG102" s="39"/>
      <c r="AH102" s="39"/>
      <c r="AI102" s="39"/>
      <c r="AJ102" s="39"/>
      <c r="AK102" s="39"/>
      <c r="AL102" s="39"/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39"/>
      <c r="BJ102" s="39"/>
      <c r="BK102" s="39"/>
      <c r="BL102" s="39"/>
      <c r="BM102" s="39"/>
    </row>
    <row r="103" spans="1:65" ht="19.5" customHeight="1" x14ac:dyDescent="0.6">
      <c r="A103" s="39"/>
      <c r="B103" s="39"/>
      <c r="C103" s="44"/>
      <c r="D103" s="39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39"/>
      <c r="AG103" s="39"/>
      <c r="AH103" s="39"/>
      <c r="AI103" s="39"/>
      <c r="AJ103" s="39"/>
      <c r="AK103" s="39"/>
      <c r="AL103" s="39"/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39"/>
      <c r="BJ103" s="39"/>
      <c r="BK103" s="39"/>
      <c r="BL103" s="39"/>
      <c r="BM103" s="39"/>
    </row>
    <row r="104" spans="1:65" ht="19.5" customHeight="1" x14ac:dyDescent="0.6">
      <c r="A104" s="39"/>
      <c r="B104" s="39"/>
      <c r="C104" s="44"/>
      <c r="D104" s="39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39"/>
      <c r="AG104" s="39"/>
      <c r="AH104" s="39"/>
      <c r="AI104" s="39"/>
      <c r="AJ104" s="39"/>
      <c r="AK104" s="39"/>
      <c r="AL104" s="39"/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39"/>
      <c r="BJ104" s="39"/>
      <c r="BK104" s="39"/>
      <c r="BL104" s="39"/>
      <c r="BM104" s="39"/>
    </row>
    <row r="105" spans="1:65" ht="19.5" customHeight="1" x14ac:dyDescent="0.6">
      <c r="A105" s="39"/>
      <c r="B105" s="39"/>
      <c r="C105" s="44"/>
      <c r="D105" s="39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39"/>
      <c r="AG105" s="39"/>
      <c r="AH105" s="39"/>
      <c r="AI105" s="39"/>
      <c r="AJ105" s="39"/>
      <c r="AK105" s="39"/>
      <c r="AL105" s="39"/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39"/>
      <c r="BJ105" s="39"/>
      <c r="BK105" s="39"/>
      <c r="BL105" s="39"/>
      <c r="BM105" s="39"/>
    </row>
    <row r="106" spans="1:65" ht="19.5" customHeight="1" x14ac:dyDescent="0.6">
      <c r="A106" s="39"/>
      <c r="B106" s="39"/>
      <c r="C106" s="44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39"/>
      <c r="AJ106" s="39"/>
      <c r="AK106" s="39"/>
      <c r="AL106" s="39"/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39"/>
      <c r="BJ106" s="39"/>
      <c r="BK106" s="39"/>
      <c r="BL106" s="39"/>
      <c r="BM106" s="39"/>
    </row>
    <row r="107" spans="1:65" ht="19.5" customHeight="1" x14ac:dyDescent="0.6">
      <c r="A107" s="39"/>
      <c r="B107" s="39"/>
      <c r="C107" s="44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39"/>
      <c r="AG107" s="39"/>
      <c r="AH107" s="39"/>
      <c r="AI107" s="39"/>
      <c r="AJ107" s="39"/>
      <c r="AK107" s="39"/>
      <c r="AL107" s="39"/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39"/>
      <c r="BJ107" s="39"/>
      <c r="BK107" s="39"/>
      <c r="BL107" s="39"/>
      <c r="BM107" s="39"/>
    </row>
    <row r="108" spans="1:65" ht="19.5" customHeight="1" x14ac:dyDescent="0.6">
      <c r="A108" s="39"/>
      <c r="B108" s="39"/>
      <c r="C108" s="44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39"/>
      <c r="AG108" s="39"/>
      <c r="AH108" s="39"/>
      <c r="AI108" s="39"/>
      <c r="AJ108" s="39"/>
      <c r="AK108" s="39"/>
      <c r="AL108" s="39"/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39"/>
      <c r="BJ108" s="39"/>
      <c r="BK108" s="39"/>
      <c r="BL108" s="39"/>
      <c r="BM108" s="39"/>
    </row>
    <row r="109" spans="1:65" ht="19.5" customHeight="1" x14ac:dyDescent="0.6">
      <c r="A109" s="39"/>
      <c r="B109" s="39"/>
      <c r="C109" s="44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39"/>
      <c r="AG109" s="39"/>
      <c r="AH109" s="39"/>
      <c r="AI109" s="39"/>
      <c r="AJ109" s="39"/>
      <c r="AK109" s="39"/>
      <c r="AL109" s="39"/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39"/>
      <c r="BJ109" s="39"/>
      <c r="BK109" s="39"/>
      <c r="BL109" s="39"/>
      <c r="BM109" s="39"/>
    </row>
    <row r="110" spans="1:65" ht="19.5" customHeight="1" x14ac:dyDescent="0.6">
      <c r="A110" s="39"/>
      <c r="B110" s="39"/>
      <c r="C110" s="44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39"/>
      <c r="AG110" s="39"/>
      <c r="AH110" s="39"/>
      <c r="AI110" s="39"/>
      <c r="AJ110" s="39"/>
      <c r="AK110" s="39"/>
      <c r="AL110" s="39"/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39"/>
      <c r="BJ110" s="39"/>
      <c r="BK110" s="39"/>
      <c r="BL110" s="39"/>
      <c r="BM110" s="39"/>
    </row>
    <row r="111" spans="1:65" ht="19.5" customHeight="1" x14ac:dyDescent="0.6">
      <c r="A111" s="39"/>
      <c r="B111" s="39"/>
      <c r="C111" s="44"/>
      <c r="D111" s="39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39"/>
      <c r="AG111" s="39"/>
      <c r="AH111" s="39"/>
      <c r="AI111" s="39"/>
      <c r="AJ111" s="39"/>
      <c r="AK111" s="39"/>
      <c r="AL111" s="39"/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39"/>
      <c r="BJ111" s="39"/>
      <c r="BK111" s="39"/>
      <c r="BL111" s="39"/>
      <c r="BM111" s="39"/>
    </row>
    <row r="112" spans="1:65" ht="19.5" customHeight="1" x14ac:dyDescent="0.6">
      <c r="A112" s="39"/>
      <c r="B112" s="39"/>
      <c r="C112" s="44"/>
      <c r="D112" s="39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39"/>
      <c r="AG112" s="39"/>
      <c r="AH112" s="39"/>
      <c r="AI112" s="39"/>
      <c r="AJ112" s="39"/>
      <c r="AK112" s="39"/>
      <c r="AL112" s="39"/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39"/>
      <c r="BJ112" s="39"/>
      <c r="BK112" s="39"/>
      <c r="BL112" s="39"/>
      <c r="BM112" s="39"/>
    </row>
    <row r="113" spans="1:65" ht="19.5" customHeight="1" x14ac:dyDescent="0.6">
      <c r="A113" s="39"/>
      <c r="B113" s="39"/>
      <c r="C113" s="44"/>
      <c r="D113" s="39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39"/>
      <c r="AG113" s="39"/>
      <c r="AH113" s="39"/>
      <c r="AI113" s="39"/>
      <c r="AJ113" s="39"/>
      <c r="AK113" s="39"/>
      <c r="AL113" s="39"/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39"/>
      <c r="BJ113" s="39"/>
      <c r="BK113" s="39"/>
      <c r="BL113" s="39"/>
      <c r="BM113" s="39"/>
    </row>
    <row r="114" spans="1:65" ht="19.5" customHeight="1" x14ac:dyDescent="0.6">
      <c r="A114" s="39"/>
      <c r="B114" s="39"/>
      <c r="C114" s="44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39"/>
      <c r="AG114" s="39"/>
      <c r="AH114" s="39"/>
      <c r="AI114" s="39"/>
      <c r="AJ114" s="39"/>
      <c r="AK114" s="39"/>
      <c r="AL114" s="39"/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39"/>
      <c r="BJ114" s="39"/>
      <c r="BK114" s="39"/>
      <c r="BL114" s="39"/>
      <c r="BM114" s="39"/>
    </row>
    <row r="115" spans="1:65" ht="19.5" customHeight="1" x14ac:dyDescent="0.6">
      <c r="A115" s="39"/>
      <c r="B115" s="39"/>
      <c r="C115" s="44"/>
      <c r="D115" s="39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39"/>
      <c r="AG115" s="39"/>
      <c r="AH115" s="39"/>
      <c r="AI115" s="39"/>
      <c r="AJ115" s="39"/>
      <c r="AK115" s="39"/>
      <c r="AL115" s="39"/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39"/>
      <c r="BJ115" s="39"/>
      <c r="BK115" s="39"/>
      <c r="BL115" s="39"/>
      <c r="BM115" s="39"/>
    </row>
    <row r="116" spans="1:65" ht="19.5" customHeight="1" x14ac:dyDescent="0.6">
      <c r="A116" s="39"/>
      <c r="B116" s="39"/>
      <c r="C116" s="44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39"/>
      <c r="AJ116" s="39"/>
      <c r="AK116" s="39"/>
      <c r="AL116" s="39"/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39"/>
      <c r="BJ116" s="39"/>
      <c r="BK116" s="39"/>
      <c r="BL116" s="39"/>
      <c r="BM116" s="39"/>
    </row>
    <row r="117" spans="1:65" ht="19.5" customHeight="1" x14ac:dyDescent="0.6">
      <c r="A117" s="39"/>
      <c r="B117" s="39"/>
      <c r="C117" s="44"/>
      <c r="D117" s="39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39"/>
      <c r="AG117" s="39"/>
      <c r="AH117" s="39"/>
      <c r="AI117" s="39"/>
      <c r="AJ117" s="39"/>
      <c r="AK117" s="39"/>
      <c r="AL117" s="39"/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39"/>
      <c r="BJ117" s="39"/>
      <c r="BK117" s="39"/>
      <c r="BL117" s="39"/>
      <c r="BM117" s="39"/>
    </row>
    <row r="118" spans="1:65" ht="19.5" customHeight="1" x14ac:dyDescent="0.6">
      <c r="A118" s="39"/>
      <c r="B118" s="39"/>
      <c r="C118" s="44"/>
      <c r="D118" s="39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39"/>
      <c r="AG118" s="39"/>
      <c r="AH118" s="39"/>
      <c r="AI118" s="39"/>
      <c r="AJ118" s="39"/>
      <c r="AK118" s="39"/>
      <c r="AL118" s="39"/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39"/>
      <c r="BJ118" s="39"/>
      <c r="BK118" s="39"/>
      <c r="BL118" s="39"/>
      <c r="BM118" s="39"/>
    </row>
    <row r="119" spans="1:65" ht="19.5" customHeight="1" x14ac:dyDescent="0.6">
      <c r="A119" s="39"/>
      <c r="B119" s="39"/>
      <c r="C119" s="44"/>
      <c r="D119" s="39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39"/>
      <c r="AG119" s="39"/>
      <c r="AH119" s="39"/>
      <c r="AI119" s="39"/>
      <c r="AJ119" s="39"/>
      <c r="AK119" s="39"/>
      <c r="AL119" s="39"/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39"/>
      <c r="BJ119" s="39"/>
      <c r="BK119" s="39"/>
      <c r="BL119" s="39"/>
      <c r="BM119" s="39"/>
    </row>
    <row r="120" spans="1:65" ht="19.5" customHeight="1" x14ac:dyDescent="0.6">
      <c r="A120" s="39"/>
      <c r="B120" s="39"/>
      <c r="C120" s="44"/>
      <c r="D120" s="39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39"/>
      <c r="AG120" s="39"/>
      <c r="AH120" s="39"/>
      <c r="AI120" s="39"/>
      <c r="AJ120" s="39"/>
      <c r="AK120" s="39"/>
      <c r="AL120" s="39"/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39"/>
      <c r="BJ120" s="39"/>
      <c r="BK120" s="39"/>
      <c r="BL120" s="39"/>
      <c r="BM120" s="39"/>
    </row>
    <row r="121" spans="1:65" ht="19.5" customHeight="1" x14ac:dyDescent="0.6">
      <c r="A121" s="39"/>
      <c r="B121" s="39"/>
      <c r="C121" s="44"/>
      <c r="D121" s="39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39"/>
      <c r="AG121" s="39"/>
      <c r="AH121" s="39"/>
      <c r="AI121" s="39"/>
      <c r="AJ121" s="39"/>
      <c r="AK121" s="39"/>
      <c r="AL121" s="39"/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39"/>
      <c r="BJ121" s="39"/>
      <c r="BK121" s="39"/>
      <c r="BL121" s="39"/>
      <c r="BM121" s="39"/>
    </row>
    <row r="122" spans="1:65" ht="19.5" customHeight="1" x14ac:dyDescent="0.6">
      <c r="A122" s="39"/>
      <c r="B122" s="39"/>
      <c r="C122" s="44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39"/>
      <c r="AJ122" s="39"/>
      <c r="AK122" s="39"/>
      <c r="AL122" s="39"/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39"/>
      <c r="BJ122" s="39"/>
      <c r="BK122" s="39"/>
      <c r="BL122" s="39"/>
      <c r="BM122" s="39"/>
    </row>
    <row r="123" spans="1:65" ht="19.5" customHeight="1" x14ac:dyDescent="0.6">
      <c r="A123" s="39"/>
      <c r="B123" s="39"/>
      <c r="C123" s="44"/>
      <c r="D123" s="39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39"/>
      <c r="AG123" s="39"/>
      <c r="AH123" s="39"/>
      <c r="AI123" s="39"/>
      <c r="AJ123" s="39"/>
      <c r="AK123" s="39"/>
      <c r="AL123" s="39"/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39"/>
      <c r="BJ123" s="39"/>
      <c r="BK123" s="39"/>
      <c r="BL123" s="39"/>
      <c r="BM123" s="39"/>
    </row>
    <row r="124" spans="1:65" ht="19.5" customHeight="1" x14ac:dyDescent="0.6">
      <c r="A124" s="39"/>
      <c r="B124" s="39"/>
      <c r="C124" s="44"/>
      <c r="D124" s="39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39"/>
      <c r="AG124" s="39"/>
      <c r="AH124" s="39"/>
      <c r="AI124" s="39"/>
      <c r="AJ124" s="39"/>
      <c r="AK124" s="39"/>
      <c r="AL124" s="39"/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39"/>
      <c r="BJ124" s="39"/>
      <c r="BK124" s="39"/>
      <c r="BL124" s="39"/>
      <c r="BM124" s="39"/>
    </row>
    <row r="125" spans="1:65" ht="19.5" customHeight="1" x14ac:dyDescent="0.6">
      <c r="A125" s="39"/>
      <c r="B125" s="39"/>
      <c r="C125" s="44"/>
      <c r="D125" s="39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39"/>
      <c r="AG125" s="39"/>
      <c r="AH125" s="39"/>
      <c r="AI125" s="39"/>
      <c r="AJ125" s="39"/>
      <c r="AK125" s="39"/>
      <c r="AL125" s="39"/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39"/>
      <c r="BJ125" s="39"/>
      <c r="BK125" s="39"/>
      <c r="BL125" s="39"/>
      <c r="BM125" s="39"/>
    </row>
    <row r="126" spans="1:65" ht="19.5" customHeight="1" x14ac:dyDescent="0.6">
      <c r="A126" s="39"/>
      <c r="B126" s="39"/>
      <c r="C126" s="44"/>
      <c r="D126" s="39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39"/>
      <c r="AG126" s="39"/>
      <c r="AH126" s="39"/>
      <c r="AI126" s="39"/>
      <c r="AJ126" s="39"/>
      <c r="AK126" s="39"/>
      <c r="AL126" s="39"/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39"/>
      <c r="BJ126" s="39"/>
      <c r="BK126" s="39"/>
      <c r="BL126" s="39"/>
      <c r="BM126" s="39"/>
    </row>
    <row r="127" spans="1:65" ht="19.5" customHeight="1" x14ac:dyDescent="0.6">
      <c r="A127" s="39"/>
      <c r="B127" s="39"/>
      <c r="C127" s="44"/>
      <c r="D127" s="39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39"/>
      <c r="AG127" s="39"/>
      <c r="AH127" s="39"/>
      <c r="AI127" s="39"/>
      <c r="AJ127" s="39"/>
      <c r="AK127" s="39"/>
      <c r="AL127" s="39"/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39"/>
      <c r="BJ127" s="39"/>
      <c r="BK127" s="39"/>
      <c r="BL127" s="39"/>
      <c r="BM127" s="39"/>
    </row>
    <row r="128" spans="1:65" ht="19.5" customHeight="1" x14ac:dyDescent="0.6">
      <c r="A128" s="39"/>
      <c r="B128" s="39"/>
      <c r="C128" s="44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39"/>
      <c r="AJ128" s="39"/>
      <c r="AK128" s="39"/>
      <c r="AL128" s="39"/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39"/>
      <c r="BJ128" s="39"/>
      <c r="BK128" s="39"/>
      <c r="BL128" s="39"/>
      <c r="BM128" s="39"/>
    </row>
    <row r="129" spans="1:65" ht="19.5" customHeight="1" x14ac:dyDescent="0.6">
      <c r="A129" s="39"/>
      <c r="B129" s="39"/>
      <c r="C129" s="44"/>
      <c r="D129" s="39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39"/>
      <c r="AG129" s="39"/>
      <c r="AH129" s="39"/>
      <c r="AI129" s="39"/>
      <c r="AJ129" s="39"/>
      <c r="AK129" s="39"/>
      <c r="AL129" s="39"/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39"/>
      <c r="BJ129" s="39"/>
      <c r="BK129" s="39"/>
      <c r="BL129" s="39"/>
      <c r="BM129" s="39"/>
    </row>
    <row r="130" spans="1:65" ht="19.5" customHeight="1" x14ac:dyDescent="0.6">
      <c r="A130" s="39"/>
      <c r="B130" s="39"/>
      <c r="C130" s="44"/>
      <c r="D130" s="39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39"/>
      <c r="AG130" s="39"/>
      <c r="AH130" s="39"/>
      <c r="AI130" s="39"/>
      <c r="AJ130" s="39"/>
      <c r="AK130" s="39"/>
      <c r="AL130" s="39"/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39"/>
      <c r="BJ130" s="39"/>
      <c r="BK130" s="39"/>
      <c r="BL130" s="39"/>
      <c r="BM130" s="39"/>
    </row>
    <row r="131" spans="1:65" ht="19.5" customHeight="1" x14ac:dyDescent="0.6">
      <c r="A131" s="39"/>
      <c r="B131" s="39"/>
      <c r="C131" s="44"/>
      <c r="D131" s="39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39"/>
      <c r="AG131" s="39"/>
      <c r="AH131" s="39"/>
      <c r="AI131" s="39"/>
      <c r="AJ131" s="39"/>
      <c r="AK131" s="39"/>
      <c r="AL131" s="39"/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39"/>
      <c r="BJ131" s="39"/>
      <c r="BK131" s="39"/>
      <c r="BL131" s="39"/>
      <c r="BM131" s="39"/>
    </row>
    <row r="132" spans="1:65" ht="19.5" customHeight="1" x14ac:dyDescent="0.6">
      <c r="A132" s="39"/>
      <c r="B132" s="39"/>
      <c r="C132" s="44"/>
      <c r="D132" s="39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39"/>
      <c r="AG132" s="39"/>
      <c r="AH132" s="39"/>
      <c r="AI132" s="39"/>
      <c r="AJ132" s="39"/>
      <c r="AK132" s="39"/>
      <c r="AL132" s="39"/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39"/>
      <c r="BJ132" s="39"/>
      <c r="BK132" s="39"/>
      <c r="BL132" s="39"/>
      <c r="BM132" s="39"/>
    </row>
    <row r="133" spans="1:65" ht="19.5" customHeight="1" x14ac:dyDescent="0.6">
      <c r="A133" s="39"/>
      <c r="B133" s="39"/>
      <c r="C133" s="44"/>
      <c r="D133" s="39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39"/>
      <c r="AG133" s="39"/>
      <c r="AH133" s="39"/>
      <c r="AI133" s="39"/>
      <c r="AJ133" s="39"/>
      <c r="AK133" s="39"/>
      <c r="AL133" s="39"/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39"/>
      <c r="BJ133" s="39"/>
      <c r="BK133" s="39"/>
      <c r="BL133" s="39"/>
      <c r="BM133" s="39"/>
    </row>
    <row r="134" spans="1:65" ht="19.5" customHeight="1" x14ac:dyDescent="0.6">
      <c r="A134" s="39"/>
      <c r="B134" s="39"/>
      <c r="C134" s="44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39"/>
      <c r="AJ134" s="39"/>
      <c r="AK134" s="39"/>
      <c r="AL134" s="39"/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39"/>
      <c r="BJ134" s="39"/>
      <c r="BK134" s="39"/>
      <c r="BL134" s="39"/>
      <c r="BM134" s="39"/>
    </row>
    <row r="135" spans="1:65" ht="19.5" customHeight="1" x14ac:dyDescent="0.6">
      <c r="A135" s="39"/>
      <c r="B135" s="39"/>
      <c r="C135" s="44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39"/>
      <c r="AG135" s="39"/>
      <c r="AH135" s="39"/>
      <c r="AI135" s="39"/>
      <c r="AJ135" s="39"/>
      <c r="AK135" s="39"/>
      <c r="AL135" s="39"/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39"/>
      <c r="BJ135" s="39"/>
      <c r="BK135" s="39"/>
      <c r="BL135" s="39"/>
      <c r="BM135" s="39"/>
    </row>
    <row r="136" spans="1:65" ht="19.5" customHeight="1" x14ac:dyDescent="0.6">
      <c r="A136" s="39"/>
      <c r="B136" s="39"/>
      <c r="C136" s="44"/>
      <c r="D136" s="39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39"/>
      <c r="AG136" s="39"/>
      <c r="AH136" s="39"/>
      <c r="AI136" s="39"/>
      <c r="AJ136" s="39"/>
      <c r="AK136" s="39"/>
      <c r="AL136" s="39"/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39"/>
      <c r="BJ136" s="39"/>
      <c r="BK136" s="39"/>
      <c r="BL136" s="39"/>
      <c r="BM136" s="39"/>
    </row>
    <row r="137" spans="1:65" ht="19.5" customHeight="1" x14ac:dyDescent="0.6">
      <c r="A137" s="39"/>
      <c r="B137" s="39"/>
      <c r="C137" s="44"/>
      <c r="D137" s="39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39"/>
      <c r="AG137" s="39"/>
      <c r="AH137" s="39"/>
      <c r="AI137" s="39"/>
      <c r="AJ137" s="39"/>
      <c r="AK137" s="39"/>
      <c r="AL137" s="39"/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39"/>
      <c r="BJ137" s="39"/>
      <c r="BK137" s="39"/>
      <c r="BL137" s="39"/>
      <c r="BM137" s="39"/>
    </row>
    <row r="138" spans="1:65" ht="19.5" customHeight="1" x14ac:dyDescent="0.6">
      <c r="A138" s="39"/>
      <c r="B138" s="39"/>
      <c r="C138" s="44"/>
      <c r="D138" s="39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39"/>
      <c r="AG138" s="39"/>
      <c r="AH138" s="39"/>
      <c r="AI138" s="39"/>
      <c r="AJ138" s="39"/>
      <c r="AK138" s="39"/>
      <c r="AL138" s="39"/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39"/>
      <c r="BJ138" s="39"/>
      <c r="BK138" s="39"/>
      <c r="BL138" s="39"/>
      <c r="BM138" s="39"/>
    </row>
    <row r="139" spans="1:65" ht="19.5" customHeight="1" x14ac:dyDescent="0.6">
      <c r="A139" s="39"/>
      <c r="B139" s="39"/>
      <c r="C139" s="44"/>
      <c r="D139" s="39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39"/>
      <c r="AG139" s="39"/>
      <c r="AH139" s="39"/>
      <c r="AI139" s="39"/>
      <c r="AJ139" s="39"/>
      <c r="AK139" s="39"/>
      <c r="AL139" s="39"/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39"/>
      <c r="BJ139" s="39"/>
      <c r="BK139" s="39"/>
      <c r="BL139" s="39"/>
      <c r="BM139" s="39"/>
    </row>
    <row r="140" spans="1:65" ht="19.5" customHeight="1" x14ac:dyDescent="0.6">
      <c r="A140" s="39"/>
      <c r="B140" s="39"/>
      <c r="C140" s="44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39"/>
      <c r="AJ140" s="39"/>
      <c r="AK140" s="39"/>
      <c r="AL140" s="39"/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39"/>
      <c r="BJ140" s="39"/>
      <c r="BK140" s="39"/>
      <c r="BL140" s="39"/>
      <c r="BM140" s="39"/>
    </row>
    <row r="141" spans="1:65" ht="19.5" customHeight="1" x14ac:dyDescent="0.6">
      <c r="A141" s="39"/>
      <c r="B141" s="39"/>
      <c r="C141" s="44"/>
      <c r="D141" s="39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39"/>
      <c r="AG141" s="39"/>
      <c r="AH141" s="39"/>
      <c r="AI141" s="39"/>
      <c r="AJ141" s="39"/>
      <c r="AK141" s="39"/>
      <c r="AL141" s="39"/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39"/>
      <c r="BJ141" s="39"/>
      <c r="BK141" s="39"/>
      <c r="BL141" s="39"/>
      <c r="BM141" s="39"/>
    </row>
    <row r="142" spans="1:65" ht="19.5" customHeight="1" x14ac:dyDescent="0.6">
      <c r="A142" s="39"/>
      <c r="B142" s="39"/>
      <c r="C142" s="44"/>
      <c r="D142" s="39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39"/>
      <c r="AG142" s="39"/>
      <c r="AH142" s="39"/>
      <c r="AI142" s="39"/>
      <c r="AJ142" s="39"/>
      <c r="AK142" s="39"/>
      <c r="AL142" s="39"/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39"/>
      <c r="BJ142" s="39"/>
      <c r="BK142" s="39"/>
      <c r="BL142" s="39"/>
      <c r="BM142" s="39"/>
    </row>
    <row r="143" spans="1:65" ht="19.5" customHeight="1" x14ac:dyDescent="0.6">
      <c r="A143" s="39"/>
      <c r="B143" s="39"/>
      <c r="C143" s="44"/>
      <c r="D143" s="39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39"/>
      <c r="AG143" s="39"/>
      <c r="AH143" s="39"/>
      <c r="AI143" s="39"/>
      <c r="AJ143" s="39"/>
      <c r="AK143" s="39"/>
      <c r="AL143" s="39"/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39"/>
      <c r="BJ143" s="39"/>
      <c r="BK143" s="39"/>
      <c r="BL143" s="39"/>
      <c r="BM143" s="39"/>
    </row>
    <row r="144" spans="1:65" ht="19.5" customHeight="1" x14ac:dyDescent="0.6">
      <c r="A144" s="39"/>
      <c r="B144" s="39"/>
      <c r="C144" s="44"/>
      <c r="D144" s="39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39"/>
      <c r="AG144" s="39"/>
      <c r="AH144" s="39"/>
      <c r="AI144" s="39"/>
      <c r="AJ144" s="39"/>
      <c r="AK144" s="39"/>
      <c r="AL144" s="39"/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39"/>
      <c r="BJ144" s="39"/>
      <c r="BK144" s="39"/>
      <c r="BL144" s="39"/>
      <c r="BM144" s="39"/>
    </row>
    <row r="145" spans="1:65" ht="19.5" customHeight="1" x14ac:dyDescent="0.6">
      <c r="A145" s="39"/>
      <c r="B145" s="39"/>
      <c r="C145" s="44"/>
      <c r="D145" s="39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39"/>
      <c r="AG145" s="39"/>
      <c r="AH145" s="39"/>
      <c r="AI145" s="39"/>
      <c r="AJ145" s="39"/>
      <c r="AK145" s="39"/>
      <c r="AL145" s="39"/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39"/>
      <c r="BJ145" s="39"/>
      <c r="BK145" s="39"/>
      <c r="BL145" s="39"/>
      <c r="BM145" s="39"/>
    </row>
    <row r="146" spans="1:65" ht="19.5" customHeight="1" x14ac:dyDescent="0.6">
      <c r="A146" s="39"/>
      <c r="B146" s="39"/>
      <c r="C146" s="44"/>
      <c r="D146" s="39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39"/>
      <c r="AG146" s="39"/>
      <c r="AH146" s="39"/>
      <c r="AI146" s="39"/>
      <c r="AJ146" s="39"/>
      <c r="AK146" s="39"/>
      <c r="AL146" s="39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39"/>
      <c r="BJ146" s="39"/>
      <c r="BK146" s="39"/>
      <c r="BL146" s="39"/>
      <c r="BM146" s="39"/>
    </row>
    <row r="147" spans="1:65" ht="19.5" customHeight="1" x14ac:dyDescent="0.6">
      <c r="A147" s="39"/>
      <c r="B147" s="39"/>
      <c r="C147" s="44"/>
      <c r="D147" s="39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39"/>
      <c r="AG147" s="39"/>
      <c r="AH147" s="39"/>
      <c r="AI147" s="39"/>
      <c r="AJ147" s="39"/>
      <c r="AK147" s="39"/>
      <c r="AL147" s="39"/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39"/>
      <c r="BJ147" s="39"/>
      <c r="BK147" s="39"/>
      <c r="BL147" s="39"/>
      <c r="BM147" s="39"/>
    </row>
    <row r="148" spans="1:65" ht="19.5" customHeight="1" x14ac:dyDescent="0.6">
      <c r="A148" s="39"/>
      <c r="B148" s="39"/>
      <c r="C148" s="44"/>
      <c r="D148" s="39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39"/>
      <c r="AG148" s="39"/>
      <c r="AH148" s="39"/>
      <c r="AI148" s="39"/>
      <c r="AJ148" s="39"/>
      <c r="AK148" s="39"/>
      <c r="AL148" s="39"/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39"/>
      <c r="BJ148" s="39"/>
      <c r="BK148" s="39"/>
      <c r="BL148" s="39"/>
      <c r="BM148" s="39"/>
    </row>
    <row r="149" spans="1:65" ht="19.5" customHeight="1" x14ac:dyDescent="0.6">
      <c r="A149" s="39"/>
      <c r="B149" s="39"/>
      <c r="C149" s="44"/>
      <c r="D149" s="39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39"/>
      <c r="AG149" s="39"/>
      <c r="AH149" s="39"/>
      <c r="AI149" s="39"/>
      <c r="AJ149" s="39"/>
      <c r="AK149" s="39"/>
      <c r="AL149" s="39"/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39"/>
      <c r="BJ149" s="39"/>
      <c r="BK149" s="39"/>
      <c r="BL149" s="39"/>
      <c r="BM149" s="39"/>
    </row>
    <row r="150" spans="1:65" ht="19.5" customHeight="1" x14ac:dyDescent="0.6">
      <c r="A150" s="39"/>
      <c r="B150" s="39"/>
      <c r="C150" s="44"/>
      <c r="D150" s="39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39"/>
      <c r="AG150" s="39"/>
      <c r="AH150" s="39"/>
      <c r="AI150" s="39"/>
      <c r="AJ150" s="39"/>
      <c r="AK150" s="39"/>
      <c r="AL150" s="39"/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39"/>
      <c r="BJ150" s="39"/>
      <c r="BK150" s="39"/>
      <c r="BL150" s="39"/>
      <c r="BM150" s="39"/>
    </row>
    <row r="151" spans="1:65" ht="19.5" customHeight="1" x14ac:dyDescent="0.6">
      <c r="A151" s="39"/>
      <c r="B151" s="39"/>
      <c r="C151" s="44"/>
      <c r="D151" s="39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39"/>
      <c r="AG151" s="39"/>
      <c r="AH151" s="39"/>
      <c r="AI151" s="39"/>
      <c r="AJ151" s="39"/>
      <c r="AK151" s="39"/>
      <c r="AL151" s="39"/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39"/>
      <c r="BJ151" s="39"/>
      <c r="BK151" s="39"/>
      <c r="BL151" s="39"/>
      <c r="BM151" s="39"/>
    </row>
    <row r="152" spans="1:65" ht="19.5" customHeight="1" x14ac:dyDescent="0.6">
      <c r="A152" s="39"/>
      <c r="B152" s="39"/>
      <c r="C152" s="44"/>
      <c r="D152" s="39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39"/>
      <c r="AG152" s="39"/>
      <c r="AH152" s="39"/>
      <c r="AI152" s="39"/>
      <c r="AJ152" s="39"/>
      <c r="AK152" s="39"/>
      <c r="AL152" s="39"/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39"/>
      <c r="BJ152" s="39"/>
      <c r="BK152" s="39"/>
      <c r="BL152" s="39"/>
      <c r="BM152" s="39"/>
    </row>
    <row r="153" spans="1:65" ht="19.5" customHeight="1" x14ac:dyDescent="0.6">
      <c r="A153" s="39"/>
      <c r="B153" s="39"/>
      <c r="C153" s="44"/>
      <c r="D153" s="39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39"/>
      <c r="AG153" s="39"/>
      <c r="AH153" s="39"/>
      <c r="AI153" s="39"/>
      <c r="AJ153" s="39"/>
      <c r="AK153" s="39"/>
      <c r="AL153" s="39"/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39"/>
      <c r="BJ153" s="39"/>
      <c r="BK153" s="39"/>
      <c r="BL153" s="39"/>
      <c r="BM153" s="39"/>
    </row>
    <row r="154" spans="1:65" ht="19.5" customHeight="1" x14ac:dyDescent="0.6">
      <c r="A154" s="39"/>
      <c r="B154" s="39"/>
      <c r="C154" s="44"/>
      <c r="D154" s="39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39"/>
      <c r="AG154" s="39"/>
      <c r="AH154" s="39"/>
      <c r="AI154" s="39"/>
      <c r="AJ154" s="39"/>
      <c r="AK154" s="39"/>
      <c r="AL154" s="39"/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39"/>
      <c r="BJ154" s="39"/>
      <c r="BK154" s="39"/>
      <c r="BL154" s="39"/>
      <c r="BM154" s="39"/>
    </row>
    <row r="155" spans="1:65" ht="19.5" customHeight="1" x14ac:dyDescent="0.6">
      <c r="A155" s="39"/>
      <c r="B155" s="39"/>
      <c r="C155" s="44"/>
      <c r="D155" s="39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39"/>
      <c r="AG155" s="39"/>
      <c r="AH155" s="39"/>
      <c r="AI155" s="39"/>
      <c r="AJ155" s="39"/>
      <c r="AK155" s="39"/>
      <c r="AL155" s="39"/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39"/>
      <c r="BJ155" s="39"/>
      <c r="BK155" s="39"/>
      <c r="BL155" s="39"/>
      <c r="BM155" s="39"/>
    </row>
    <row r="156" spans="1:65" ht="19.5" customHeight="1" x14ac:dyDescent="0.6">
      <c r="A156" s="39"/>
      <c r="B156" s="39"/>
      <c r="C156" s="44"/>
      <c r="D156" s="39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39"/>
      <c r="AG156" s="39"/>
      <c r="AH156" s="39"/>
      <c r="AI156" s="39"/>
      <c r="AJ156" s="39"/>
      <c r="AK156" s="39"/>
      <c r="AL156" s="39"/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39"/>
      <c r="BJ156" s="39"/>
      <c r="BK156" s="39"/>
      <c r="BL156" s="39"/>
      <c r="BM156" s="39"/>
    </row>
    <row r="157" spans="1:65" ht="19.5" customHeight="1" x14ac:dyDescent="0.6">
      <c r="A157" s="39"/>
      <c r="B157" s="39"/>
      <c r="C157" s="44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39"/>
      <c r="AG157" s="39"/>
      <c r="AH157" s="39"/>
      <c r="AI157" s="39"/>
      <c r="AJ157" s="39"/>
      <c r="AK157" s="39"/>
      <c r="AL157" s="39"/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39"/>
      <c r="BJ157" s="39"/>
      <c r="BK157" s="39"/>
      <c r="BL157" s="39"/>
      <c r="BM157" s="39"/>
    </row>
    <row r="158" spans="1:65" ht="19.5" customHeight="1" x14ac:dyDescent="0.6">
      <c r="A158" s="39"/>
      <c r="B158" s="39"/>
      <c r="C158" s="44"/>
      <c r="D158" s="39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39"/>
      <c r="AG158" s="39"/>
      <c r="AH158" s="39"/>
      <c r="AI158" s="39"/>
      <c r="AJ158" s="39"/>
      <c r="AK158" s="39"/>
      <c r="AL158" s="39"/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39"/>
      <c r="BJ158" s="39"/>
      <c r="BK158" s="39"/>
      <c r="BL158" s="39"/>
      <c r="BM158" s="39"/>
    </row>
    <row r="159" spans="1:65" ht="19.5" customHeight="1" x14ac:dyDescent="0.6">
      <c r="A159" s="39"/>
      <c r="B159" s="39"/>
      <c r="C159" s="44"/>
      <c r="D159" s="39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39"/>
      <c r="AG159" s="39"/>
      <c r="AH159" s="39"/>
      <c r="AI159" s="39"/>
      <c r="AJ159" s="39"/>
      <c r="AK159" s="39"/>
      <c r="AL159" s="39"/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39"/>
      <c r="BJ159" s="39"/>
      <c r="BK159" s="39"/>
      <c r="BL159" s="39"/>
      <c r="BM159" s="39"/>
    </row>
    <row r="160" spans="1:65" ht="19.5" customHeight="1" x14ac:dyDescent="0.6">
      <c r="A160" s="39"/>
      <c r="B160" s="39"/>
      <c r="C160" s="44"/>
      <c r="D160" s="39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39"/>
      <c r="AG160" s="39"/>
      <c r="AH160" s="39"/>
      <c r="AI160" s="39"/>
      <c r="AJ160" s="39"/>
      <c r="AK160" s="39"/>
      <c r="AL160" s="39"/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39"/>
      <c r="BJ160" s="39"/>
      <c r="BK160" s="39"/>
      <c r="BL160" s="39"/>
      <c r="BM160" s="39"/>
    </row>
    <row r="161" spans="1:65" ht="19.5" customHeight="1" x14ac:dyDescent="0.6">
      <c r="A161" s="39"/>
      <c r="B161" s="39"/>
      <c r="C161" s="44"/>
      <c r="D161" s="39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39"/>
      <c r="AG161" s="39"/>
      <c r="AH161" s="39"/>
      <c r="AI161" s="39"/>
      <c r="AJ161" s="39"/>
      <c r="AK161" s="39"/>
      <c r="AL161" s="39"/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39"/>
      <c r="BJ161" s="39"/>
      <c r="BK161" s="39"/>
      <c r="BL161" s="39"/>
      <c r="BM161" s="39"/>
    </row>
    <row r="162" spans="1:65" ht="19.5" customHeight="1" x14ac:dyDescent="0.6">
      <c r="A162" s="39"/>
      <c r="B162" s="39"/>
      <c r="C162" s="44"/>
      <c r="D162" s="39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39"/>
      <c r="AG162" s="39"/>
      <c r="AH162" s="39"/>
      <c r="AI162" s="39"/>
      <c r="AJ162" s="39"/>
      <c r="AK162" s="39"/>
      <c r="AL162" s="39"/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39"/>
      <c r="BJ162" s="39"/>
      <c r="BK162" s="39"/>
      <c r="BL162" s="39"/>
      <c r="BM162" s="39"/>
    </row>
    <row r="163" spans="1:65" ht="19.5" customHeight="1" x14ac:dyDescent="0.6">
      <c r="A163" s="39"/>
      <c r="B163" s="39"/>
      <c r="C163" s="44"/>
      <c r="D163" s="39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39"/>
      <c r="AG163" s="39"/>
      <c r="AH163" s="39"/>
      <c r="AI163" s="39"/>
      <c r="AJ163" s="39"/>
      <c r="AK163" s="39"/>
      <c r="AL163" s="39"/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39"/>
      <c r="BJ163" s="39"/>
      <c r="BK163" s="39"/>
      <c r="BL163" s="39"/>
      <c r="BM163" s="39"/>
    </row>
    <row r="164" spans="1:65" ht="19.5" customHeight="1" x14ac:dyDescent="0.6">
      <c r="A164" s="39"/>
      <c r="B164" s="39"/>
      <c r="C164" s="44"/>
      <c r="D164" s="39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39"/>
      <c r="AG164" s="39"/>
      <c r="AH164" s="39"/>
      <c r="AI164" s="39"/>
      <c r="AJ164" s="39"/>
      <c r="AK164" s="39"/>
      <c r="AL164" s="39"/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39"/>
      <c r="BJ164" s="39"/>
      <c r="BK164" s="39"/>
      <c r="BL164" s="39"/>
      <c r="BM164" s="39"/>
    </row>
    <row r="165" spans="1:65" ht="19.5" customHeight="1" x14ac:dyDescent="0.6">
      <c r="A165" s="39"/>
      <c r="B165" s="39"/>
      <c r="C165" s="44"/>
      <c r="D165" s="39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39"/>
      <c r="AG165" s="39"/>
      <c r="AH165" s="39"/>
      <c r="AI165" s="39"/>
      <c r="AJ165" s="39"/>
      <c r="AK165" s="39"/>
      <c r="AL165" s="39"/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39"/>
      <c r="BJ165" s="39"/>
      <c r="BK165" s="39"/>
      <c r="BL165" s="39"/>
      <c r="BM165" s="39"/>
    </row>
    <row r="166" spans="1:65" ht="19.5" customHeight="1" x14ac:dyDescent="0.6">
      <c r="A166" s="39"/>
      <c r="B166" s="39"/>
      <c r="C166" s="44"/>
      <c r="D166" s="39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39"/>
      <c r="AG166" s="39"/>
      <c r="AH166" s="39"/>
      <c r="AI166" s="39"/>
      <c r="AJ166" s="39"/>
      <c r="AK166" s="39"/>
      <c r="AL166" s="39"/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39"/>
      <c r="BJ166" s="39"/>
      <c r="BK166" s="39"/>
      <c r="BL166" s="39"/>
      <c r="BM166" s="39"/>
    </row>
    <row r="167" spans="1:65" ht="19.5" customHeight="1" x14ac:dyDescent="0.6">
      <c r="A167" s="39"/>
      <c r="B167" s="39"/>
      <c r="C167" s="44"/>
      <c r="D167" s="39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39"/>
      <c r="AG167" s="39"/>
      <c r="AH167" s="39"/>
      <c r="AI167" s="39"/>
      <c r="AJ167" s="39"/>
      <c r="AK167" s="39"/>
      <c r="AL167" s="39"/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39"/>
      <c r="BJ167" s="39"/>
      <c r="BK167" s="39"/>
      <c r="BL167" s="39"/>
      <c r="BM167" s="39"/>
    </row>
    <row r="168" spans="1:65" ht="19.5" customHeight="1" x14ac:dyDescent="0.6">
      <c r="A168" s="39"/>
      <c r="B168" s="39"/>
      <c r="C168" s="44"/>
      <c r="D168" s="39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39"/>
      <c r="AG168" s="39"/>
      <c r="AH168" s="39"/>
      <c r="AI168" s="39"/>
      <c r="AJ168" s="39"/>
      <c r="AK168" s="39"/>
      <c r="AL168" s="39"/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39"/>
      <c r="BJ168" s="39"/>
      <c r="BK168" s="39"/>
      <c r="BL168" s="39"/>
      <c r="BM168" s="39"/>
    </row>
    <row r="169" spans="1:65" ht="19.5" customHeight="1" x14ac:dyDescent="0.6">
      <c r="A169" s="39"/>
      <c r="B169" s="39"/>
      <c r="C169" s="44"/>
      <c r="D169" s="39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39"/>
      <c r="AG169" s="39"/>
      <c r="AH169" s="39"/>
      <c r="AI169" s="39"/>
      <c r="AJ169" s="39"/>
      <c r="AK169" s="39"/>
      <c r="AL169" s="39"/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39"/>
      <c r="BJ169" s="39"/>
      <c r="BK169" s="39"/>
      <c r="BL169" s="39"/>
      <c r="BM169" s="39"/>
    </row>
    <row r="170" spans="1:65" ht="19.5" customHeight="1" x14ac:dyDescent="0.6">
      <c r="A170" s="39"/>
      <c r="B170" s="39"/>
      <c r="C170" s="44"/>
      <c r="D170" s="39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39"/>
      <c r="AG170" s="39"/>
      <c r="AH170" s="39"/>
      <c r="AI170" s="39"/>
      <c r="AJ170" s="39"/>
      <c r="AK170" s="39"/>
      <c r="AL170" s="39"/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39"/>
      <c r="BJ170" s="39"/>
      <c r="BK170" s="39"/>
      <c r="BL170" s="39"/>
      <c r="BM170" s="39"/>
    </row>
    <row r="171" spans="1:65" ht="19.5" customHeight="1" x14ac:dyDescent="0.6">
      <c r="A171" s="39"/>
      <c r="B171" s="39"/>
      <c r="C171" s="44"/>
      <c r="D171" s="39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39"/>
      <c r="AG171" s="39"/>
      <c r="AH171" s="39"/>
      <c r="AI171" s="39"/>
      <c r="AJ171" s="39"/>
      <c r="AK171" s="39"/>
      <c r="AL171" s="39"/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39"/>
      <c r="BJ171" s="39"/>
      <c r="BK171" s="39"/>
      <c r="BL171" s="39"/>
      <c r="BM171" s="39"/>
    </row>
    <row r="172" spans="1:65" ht="19.5" customHeight="1" x14ac:dyDescent="0.6">
      <c r="A172" s="39"/>
      <c r="B172" s="39"/>
      <c r="C172" s="44"/>
      <c r="D172" s="39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39"/>
      <c r="AG172" s="39"/>
      <c r="AH172" s="39"/>
      <c r="AI172" s="39"/>
      <c r="AJ172" s="39"/>
      <c r="AK172" s="39"/>
      <c r="AL172" s="39"/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39"/>
      <c r="BJ172" s="39"/>
      <c r="BK172" s="39"/>
      <c r="BL172" s="39"/>
      <c r="BM172" s="39"/>
    </row>
    <row r="173" spans="1:65" ht="19.5" customHeight="1" x14ac:dyDescent="0.6">
      <c r="A173" s="39"/>
      <c r="B173" s="39"/>
      <c r="C173" s="44"/>
      <c r="D173" s="39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39"/>
      <c r="AG173" s="39"/>
      <c r="AH173" s="39"/>
      <c r="AI173" s="39"/>
      <c r="AJ173" s="39"/>
      <c r="AK173" s="39"/>
      <c r="AL173" s="39"/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39"/>
      <c r="BJ173" s="39"/>
      <c r="BK173" s="39"/>
      <c r="BL173" s="39"/>
      <c r="BM173" s="39"/>
    </row>
    <row r="174" spans="1:65" ht="19.5" customHeight="1" x14ac:dyDescent="0.6">
      <c r="A174" s="39"/>
      <c r="B174" s="39"/>
      <c r="C174" s="44"/>
      <c r="D174" s="39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39"/>
      <c r="AG174" s="39"/>
      <c r="AH174" s="39"/>
      <c r="AI174" s="39"/>
      <c r="AJ174" s="39"/>
      <c r="AK174" s="39"/>
      <c r="AL174" s="39"/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39"/>
      <c r="BJ174" s="39"/>
      <c r="BK174" s="39"/>
      <c r="BL174" s="39"/>
      <c r="BM174" s="39"/>
    </row>
    <row r="175" spans="1:65" ht="19.5" customHeight="1" x14ac:dyDescent="0.6">
      <c r="A175" s="39"/>
      <c r="B175" s="39"/>
      <c r="C175" s="44"/>
      <c r="D175" s="39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39"/>
      <c r="AG175" s="39"/>
      <c r="AH175" s="39"/>
      <c r="AI175" s="39"/>
      <c r="AJ175" s="39"/>
      <c r="AK175" s="39"/>
      <c r="AL175" s="39"/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39"/>
      <c r="BJ175" s="39"/>
      <c r="BK175" s="39"/>
      <c r="BL175" s="39"/>
      <c r="BM175" s="39"/>
    </row>
    <row r="176" spans="1:65" ht="19.5" customHeight="1" x14ac:dyDescent="0.6">
      <c r="A176" s="39"/>
      <c r="B176" s="39"/>
      <c r="C176" s="44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</row>
    <row r="177" spans="1:65" ht="19.5" customHeight="1" x14ac:dyDescent="0.6">
      <c r="A177" s="39"/>
      <c r="B177" s="39"/>
      <c r="C177" s="44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</row>
    <row r="178" spans="1:65" ht="19.5" customHeight="1" x14ac:dyDescent="0.6">
      <c r="A178" s="39"/>
      <c r="B178" s="39"/>
      <c r="C178" s="44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</row>
    <row r="179" spans="1:65" ht="19.5" customHeight="1" x14ac:dyDescent="0.6">
      <c r="A179" s="39"/>
      <c r="B179" s="39"/>
      <c r="C179" s="44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39"/>
      <c r="AG179" s="39"/>
      <c r="AH179" s="39"/>
      <c r="AI179" s="39"/>
      <c r="AJ179" s="39"/>
      <c r="AK179" s="39"/>
      <c r="AL179" s="39"/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39"/>
      <c r="BJ179" s="39"/>
      <c r="BK179" s="39"/>
      <c r="BL179" s="39"/>
      <c r="BM179" s="39"/>
    </row>
    <row r="180" spans="1:65" ht="19.5" customHeight="1" x14ac:dyDescent="0.6">
      <c r="A180" s="39"/>
      <c r="B180" s="39"/>
      <c r="C180" s="44"/>
      <c r="D180" s="39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39"/>
      <c r="AG180" s="39"/>
      <c r="AH180" s="39"/>
      <c r="AI180" s="39"/>
      <c r="AJ180" s="39"/>
      <c r="AK180" s="39"/>
      <c r="AL180" s="39"/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39"/>
      <c r="BJ180" s="39"/>
      <c r="BK180" s="39"/>
      <c r="BL180" s="39"/>
      <c r="BM180" s="39"/>
    </row>
    <row r="181" spans="1:65" ht="19.5" customHeight="1" x14ac:dyDescent="0.6">
      <c r="A181" s="39"/>
      <c r="B181" s="39"/>
      <c r="C181" s="44"/>
      <c r="D181" s="39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39"/>
      <c r="AG181" s="39"/>
      <c r="AH181" s="39"/>
      <c r="AI181" s="39"/>
      <c r="AJ181" s="39"/>
      <c r="AK181" s="39"/>
      <c r="AL181" s="39"/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39"/>
      <c r="BJ181" s="39"/>
      <c r="BK181" s="39"/>
      <c r="BL181" s="39"/>
      <c r="BM181" s="39"/>
    </row>
    <row r="182" spans="1:65" ht="19.5" customHeight="1" x14ac:dyDescent="0.6">
      <c r="A182" s="39"/>
      <c r="B182" s="39"/>
      <c r="C182" s="44"/>
      <c r="D182" s="39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39"/>
      <c r="AG182" s="39"/>
      <c r="AH182" s="39"/>
      <c r="AI182" s="39"/>
      <c r="AJ182" s="39"/>
      <c r="AK182" s="39"/>
      <c r="AL182" s="39"/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39"/>
      <c r="BJ182" s="39"/>
      <c r="BK182" s="39"/>
      <c r="BL182" s="39"/>
      <c r="BM182" s="39"/>
    </row>
    <row r="183" spans="1:65" ht="19.5" customHeight="1" x14ac:dyDescent="0.6">
      <c r="A183" s="39"/>
      <c r="B183" s="39"/>
      <c r="C183" s="44"/>
      <c r="D183" s="39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39"/>
      <c r="AG183" s="39"/>
      <c r="AH183" s="39"/>
      <c r="AI183" s="39"/>
      <c r="AJ183" s="39"/>
      <c r="AK183" s="39"/>
      <c r="AL183" s="39"/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39"/>
      <c r="BJ183" s="39"/>
      <c r="BK183" s="39"/>
      <c r="BL183" s="39"/>
      <c r="BM183" s="39"/>
    </row>
    <row r="184" spans="1:65" ht="19.5" customHeight="1" x14ac:dyDescent="0.6">
      <c r="A184" s="39"/>
      <c r="B184" s="39"/>
      <c r="C184" s="44"/>
      <c r="D184" s="39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39"/>
      <c r="AG184" s="39"/>
      <c r="AH184" s="39"/>
      <c r="AI184" s="39"/>
      <c r="AJ184" s="39"/>
      <c r="AK184" s="39"/>
      <c r="AL184" s="39"/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39"/>
      <c r="BJ184" s="39"/>
      <c r="BK184" s="39"/>
      <c r="BL184" s="39"/>
      <c r="BM184" s="39"/>
    </row>
    <row r="185" spans="1:65" ht="19.5" customHeight="1" x14ac:dyDescent="0.6">
      <c r="A185" s="39"/>
      <c r="B185" s="39"/>
      <c r="C185" s="44"/>
      <c r="D185" s="39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39"/>
      <c r="AG185" s="39"/>
      <c r="AH185" s="39"/>
      <c r="AI185" s="39"/>
      <c r="AJ185" s="39"/>
      <c r="AK185" s="39"/>
      <c r="AL185" s="39"/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39"/>
      <c r="BJ185" s="39"/>
      <c r="BK185" s="39"/>
      <c r="BL185" s="39"/>
      <c r="BM185" s="39"/>
    </row>
    <row r="186" spans="1:65" ht="19.5" customHeight="1" x14ac:dyDescent="0.6">
      <c r="A186" s="39"/>
      <c r="B186" s="39"/>
      <c r="C186" s="44"/>
      <c r="D186" s="39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39"/>
      <c r="AG186" s="39"/>
      <c r="AH186" s="39"/>
      <c r="AI186" s="39"/>
      <c r="AJ186" s="39"/>
      <c r="AK186" s="39"/>
      <c r="AL186" s="39"/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39"/>
      <c r="BJ186" s="39"/>
      <c r="BK186" s="39"/>
      <c r="BL186" s="39"/>
      <c r="BM186" s="39"/>
    </row>
    <row r="187" spans="1:65" ht="19.5" customHeight="1" x14ac:dyDescent="0.6">
      <c r="A187" s="39"/>
      <c r="B187" s="39"/>
      <c r="C187" s="44"/>
      <c r="D187" s="39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39"/>
      <c r="AG187" s="39"/>
      <c r="AH187" s="39"/>
      <c r="AI187" s="39"/>
      <c r="AJ187" s="39"/>
      <c r="AK187" s="39"/>
      <c r="AL187" s="39"/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39"/>
      <c r="BJ187" s="39"/>
      <c r="BK187" s="39"/>
      <c r="BL187" s="39"/>
      <c r="BM187" s="39"/>
    </row>
    <row r="188" spans="1:65" ht="19.5" customHeight="1" x14ac:dyDescent="0.6">
      <c r="A188" s="39"/>
      <c r="B188" s="39"/>
      <c r="C188" s="44"/>
      <c r="D188" s="39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39"/>
      <c r="AG188" s="39"/>
      <c r="AH188" s="39"/>
      <c r="AI188" s="39"/>
      <c r="AJ188" s="39"/>
      <c r="AK188" s="39"/>
      <c r="AL188" s="39"/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39"/>
      <c r="BJ188" s="39"/>
      <c r="BK188" s="39"/>
      <c r="BL188" s="39"/>
      <c r="BM188" s="39"/>
    </row>
    <row r="189" spans="1:65" ht="19.5" customHeight="1" x14ac:dyDescent="0.6">
      <c r="A189" s="39"/>
      <c r="B189" s="39"/>
      <c r="C189" s="44"/>
      <c r="D189" s="39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39"/>
      <c r="AG189" s="39"/>
      <c r="AH189" s="39"/>
      <c r="AI189" s="39"/>
      <c r="AJ189" s="39"/>
      <c r="AK189" s="39"/>
      <c r="AL189" s="39"/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39"/>
      <c r="BJ189" s="39"/>
      <c r="BK189" s="39"/>
      <c r="BL189" s="39"/>
      <c r="BM189" s="39"/>
    </row>
    <row r="190" spans="1:65" ht="19.5" customHeight="1" x14ac:dyDescent="0.6">
      <c r="A190" s="39"/>
      <c r="B190" s="39"/>
      <c r="C190" s="44"/>
      <c r="D190" s="39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39"/>
      <c r="AG190" s="39"/>
      <c r="AH190" s="39"/>
      <c r="AI190" s="39"/>
      <c r="AJ190" s="39"/>
      <c r="AK190" s="39"/>
      <c r="AL190" s="39"/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39"/>
      <c r="BJ190" s="39"/>
      <c r="BK190" s="39"/>
      <c r="BL190" s="39"/>
      <c r="BM190" s="39"/>
    </row>
    <row r="191" spans="1:65" ht="19.5" customHeight="1" x14ac:dyDescent="0.6">
      <c r="A191" s="39"/>
      <c r="B191" s="39"/>
      <c r="C191" s="44"/>
      <c r="D191" s="39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39"/>
      <c r="AG191" s="39"/>
      <c r="AH191" s="39"/>
      <c r="AI191" s="39"/>
      <c r="AJ191" s="39"/>
      <c r="AK191" s="39"/>
      <c r="AL191" s="39"/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39"/>
      <c r="BJ191" s="39"/>
      <c r="BK191" s="39"/>
      <c r="BL191" s="39"/>
      <c r="BM191" s="39"/>
    </row>
    <row r="192" spans="1:65" ht="19.5" customHeight="1" x14ac:dyDescent="0.6">
      <c r="A192" s="39"/>
      <c r="B192" s="39"/>
      <c r="C192" s="44"/>
      <c r="D192" s="39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39"/>
      <c r="AG192" s="39"/>
      <c r="AH192" s="39"/>
      <c r="AI192" s="39"/>
      <c r="AJ192" s="39"/>
      <c r="AK192" s="39"/>
      <c r="AL192" s="39"/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39"/>
      <c r="BJ192" s="39"/>
      <c r="BK192" s="39"/>
      <c r="BL192" s="39"/>
      <c r="BM192" s="39"/>
    </row>
    <row r="193" spans="1:65" ht="19.5" customHeight="1" x14ac:dyDescent="0.6">
      <c r="A193" s="39"/>
      <c r="B193" s="39"/>
      <c r="C193" s="44"/>
      <c r="D193" s="39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39"/>
      <c r="AG193" s="39"/>
      <c r="AH193" s="39"/>
      <c r="AI193" s="39"/>
      <c r="AJ193" s="39"/>
      <c r="AK193" s="39"/>
      <c r="AL193" s="39"/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39"/>
      <c r="BJ193" s="39"/>
      <c r="BK193" s="39"/>
      <c r="BL193" s="39"/>
      <c r="BM193" s="39"/>
    </row>
    <row r="194" spans="1:65" ht="19.5" customHeight="1" x14ac:dyDescent="0.6">
      <c r="A194" s="39"/>
      <c r="B194" s="39"/>
      <c r="C194" s="44"/>
      <c r="D194" s="39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39"/>
      <c r="AG194" s="39"/>
      <c r="AH194" s="39"/>
      <c r="AI194" s="39"/>
      <c r="AJ194" s="39"/>
      <c r="AK194" s="39"/>
      <c r="AL194" s="39"/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39"/>
      <c r="BJ194" s="39"/>
      <c r="BK194" s="39"/>
      <c r="BL194" s="39"/>
      <c r="BM194" s="39"/>
    </row>
    <row r="195" spans="1:65" ht="19.5" customHeight="1" x14ac:dyDescent="0.6">
      <c r="A195" s="39"/>
      <c r="B195" s="39"/>
      <c r="C195" s="44"/>
      <c r="D195" s="39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39"/>
      <c r="AG195" s="39"/>
      <c r="AH195" s="39"/>
      <c r="AI195" s="39"/>
      <c r="AJ195" s="39"/>
      <c r="AK195" s="39"/>
      <c r="AL195" s="39"/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39"/>
      <c r="BJ195" s="39"/>
      <c r="BK195" s="39"/>
      <c r="BL195" s="39"/>
      <c r="BM195" s="39"/>
    </row>
    <row r="196" spans="1:65" ht="19.5" customHeight="1" x14ac:dyDescent="0.6">
      <c r="A196" s="39"/>
      <c r="B196" s="39"/>
      <c r="C196" s="44"/>
      <c r="D196" s="39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39"/>
      <c r="AG196" s="39"/>
      <c r="AH196" s="39"/>
      <c r="AI196" s="39"/>
      <c r="AJ196" s="39"/>
      <c r="AK196" s="39"/>
      <c r="AL196" s="39"/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39"/>
      <c r="BJ196" s="39"/>
      <c r="BK196" s="39"/>
      <c r="BL196" s="39"/>
      <c r="BM196" s="39"/>
    </row>
    <row r="197" spans="1:65" ht="19.5" customHeight="1" x14ac:dyDescent="0.6">
      <c r="A197" s="39"/>
      <c r="B197" s="39"/>
      <c r="C197" s="44"/>
      <c r="D197" s="39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39"/>
      <c r="AG197" s="39"/>
      <c r="AH197" s="39"/>
      <c r="AI197" s="39"/>
      <c r="AJ197" s="39"/>
      <c r="AK197" s="39"/>
      <c r="AL197" s="39"/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39"/>
      <c r="BJ197" s="39"/>
      <c r="BK197" s="39"/>
      <c r="BL197" s="39"/>
      <c r="BM197" s="39"/>
    </row>
    <row r="198" spans="1:65" ht="19.5" customHeight="1" x14ac:dyDescent="0.6">
      <c r="A198" s="39"/>
      <c r="B198" s="39"/>
      <c r="C198" s="44"/>
      <c r="D198" s="39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39"/>
      <c r="AG198" s="39"/>
      <c r="AH198" s="39"/>
      <c r="AI198" s="39"/>
      <c r="AJ198" s="39"/>
      <c r="AK198" s="39"/>
      <c r="AL198" s="39"/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39"/>
      <c r="BJ198" s="39"/>
      <c r="BK198" s="39"/>
      <c r="BL198" s="39"/>
      <c r="BM198" s="39"/>
    </row>
    <row r="199" spans="1:65" ht="19.5" customHeight="1" x14ac:dyDescent="0.6">
      <c r="A199" s="39"/>
      <c r="B199" s="39"/>
      <c r="C199" s="44"/>
      <c r="D199" s="39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39"/>
      <c r="AG199" s="39"/>
      <c r="AH199" s="39"/>
      <c r="AI199" s="39"/>
      <c r="AJ199" s="39"/>
      <c r="AK199" s="39"/>
      <c r="AL199" s="39"/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39"/>
      <c r="BJ199" s="39"/>
      <c r="BK199" s="39"/>
      <c r="BL199" s="39"/>
      <c r="BM199" s="39"/>
    </row>
    <row r="200" spans="1:65" ht="19.5" customHeight="1" x14ac:dyDescent="0.6">
      <c r="A200" s="39"/>
      <c r="B200" s="39"/>
      <c r="C200" s="44"/>
      <c r="D200" s="39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39"/>
      <c r="AG200" s="39"/>
      <c r="AH200" s="39"/>
      <c r="AI200" s="39"/>
      <c r="AJ200" s="39"/>
      <c r="AK200" s="39"/>
      <c r="AL200" s="39"/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39"/>
      <c r="BJ200" s="39"/>
      <c r="BK200" s="39"/>
      <c r="BL200" s="39"/>
      <c r="BM200" s="39"/>
    </row>
    <row r="201" spans="1:65" ht="19.5" customHeight="1" x14ac:dyDescent="0.6">
      <c r="A201" s="39"/>
      <c r="B201" s="39"/>
      <c r="C201" s="44"/>
      <c r="D201" s="39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39"/>
      <c r="AG201" s="39"/>
      <c r="AH201" s="39"/>
      <c r="AI201" s="39"/>
      <c r="AJ201" s="39"/>
      <c r="AK201" s="39"/>
      <c r="AL201" s="39"/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39"/>
      <c r="BJ201" s="39"/>
      <c r="BK201" s="39"/>
      <c r="BL201" s="39"/>
      <c r="BM201" s="39"/>
    </row>
    <row r="202" spans="1:65" ht="19.5" customHeight="1" x14ac:dyDescent="0.6">
      <c r="A202" s="39"/>
      <c r="B202" s="39"/>
      <c r="C202" s="44"/>
      <c r="D202" s="39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39"/>
      <c r="AG202" s="39"/>
      <c r="AH202" s="39"/>
      <c r="AI202" s="39"/>
      <c r="AJ202" s="39"/>
      <c r="AK202" s="39"/>
      <c r="AL202" s="39"/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39"/>
      <c r="BJ202" s="39"/>
      <c r="BK202" s="39"/>
      <c r="BL202" s="39"/>
      <c r="BM202" s="39"/>
    </row>
    <row r="203" spans="1:65" ht="19.5" customHeight="1" x14ac:dyDescent="0.6">
      <c r="A203" s="39"/>
      <c r="B203" s="39"/>
      <c r="C203" s="44"/>
      <c r="D203" s="39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39"/>
      <c r="AG203" s="39"/>
      <c r="AH203" s="39"/>
      <c r="AI203" s="39"/>
      <c r="AJ203" s="39"/>
      <c r="AK203" s="39"/>
      <c r="AL203" s="39"/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39"/>
      <c r="BJ203" s="39"/>
      <c r="BK203" s="39"/>
      <c r="BL203" s="39"/>
      <c r="BM203" s="39"/>
    </row>
    <row r="204" spans="1:65" ht="19.5" customHeight="1" x14ac:dyDescent="0.6">
      <c r="A204" s="39"/>
      <c r="B204" s="39"/>
      <c r="C204" s="44"/>
      <c r="D204" s="39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39"/>
      <c r="AG204" s="39"/>
      <c r="AH204" s="39"/>
      <c r="AI204" s="39"/>
      <c r="AJ204" s="39"/>
      <c r="AK204" s="39"/>
      <c r="AL204" s="39"/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39"/>
      <c r="BJ204" s="39"/>
      <c r="BK204" s="39"/>
      <c r="BL204" s="39"/>
      <c r="BM204" s="39"/>
    </row>
    <row r="205" spans="1:65" ht="19.5" customHeight="1" x14ac:dyDescent="0.6">
      <c r="A205" s="39"/>
      <c r="B205" s="39"/>
      <c r="C205" s="44"/>
      <c r="D205" s="39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39"/>
      <c r="AG205" s="39"/>
      <c r="AH205" s="39"/>
      <c r="AI205" s="39"/>
      <c r="AJ205" s="39"/>
      <c r="AK205" s="39"/>
      <c r="AL205" s="39"/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39"/>
      <c r="BJ205" s="39"/>
      <c r="BK205" s="39"/>
      <c r="BL205" s="39"/>
      <c r="BM205" s="39"/>
    </row>
    <row r="206" spans="1:65" ht="19.5" customHeight="1" x14ac:dyDescent="0.6">
      <c r="A206" s="39"/>
      <c r="B206" s="39"/>
      <c r="C206" s="44"/>
      <c r="D206" s="39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39"/>
      <c r="AG206" s="39"/>
      <c r="AH206" s="39"/>
      <c r="AI206" s="39"/>
      <c r="AJ206" s="39"/>
      <c r="AK206" s="39"/>
      <c r="AL206" s="39"/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39"/>
      <c r="BJ206" s="39"/>
      <c r="BK206" s="39"/>
      <c r="BL206" s="39"/>
      <c r="BM206" s="39"/>
    </row>
    <row r="207" spans="1:65" ht="19.5" customHeight="1" x14ac:dyDescent="0.6">
      <c r="A207" s="39"/>
      <c r="B207" s="39"/>
      <c r="C207" s="44"/>
      <c r="D207" s="39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39"/>
      <c r="AG207" s="39"/>
      <c r="AH207" s="39"/>
      <c r="AI207" s="39"/>
      <c r="AJ207" s="39"/>
      <c r="AK207" s="39"/>
      <c r="AL207" s="39"/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39"/>
      <c r="BJ207" s="39"/>
      <c r="BK207" s="39"/>
      <c r="BL207" s="39"/>
      <c r="BM207" s="39"/>
    </row>
    <row r="208" spans="1:65" ht="19.5" customHeight="1" x14ac:dyDescent="0.6">
      <c r="A208" s="39"/>
      <c r="B208" s="39"/>
      <c r="C208" s="44"/>
      <c r="D208" s="39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39"/>
      <c r="AG208" s="39"/>
      <c r="AH208" s="39"/>
      <c r="AI208" s="39"/>
      <c r="AJ208" s="39"/>
      <c r="AK208" s="39"/>
      <c r="AL208" s="39"/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39"/>
      <c r="BJ208" s="39"/>
      <c r="BK208" s="39"/>
      <c r="BL208" s="39"/>
      <c r="BM208" s="39"/>
    </row>
    <row r="209" spans="1:65" ht="19.5" customHeight="1" x14ac:dyDescent="0.6">
      <c r="A209" s="39"/>
      <c r="B209" s="39"/>
      <c r="C209" s="44"/>
      <c r="D209" s="39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39"/>
      <c r="AG209" s="39"/>
      <c r="AH209" s="39"/>
      <c r="AI209" s="39"/>
      <c r="AJ209" s="39"/>
      <c r="AK209" s="39"/>
      <c r="AL209" s="39"/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39"/>
      <c r="BJ209" s="39"/>
      <c r="BK209" s="39"/>
      <c r="BL209" s="39"/>
      <c r="BM209" s="39"/>
    </row>
    <row r="210" spans="1:65" ht="19.5" customHeight="1" x14ac:dyDescent="0.6">
      <c r="A210" s="39"/>
      <c r="B210" s="39"/>
      <c r="C210" s="44"/>
      <c r="D210" s="39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39"/>
      <c r="AG210" s="39"/>
      <c r="AH210" s="39"/>
      <c r="AI210" s="39"/>
      <c r="AJ210" s="39"/>
      <c r="AK210" s="39"/>
      <c r="AL210" s="39"/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39"/>
      <c r="BJ210" s="39"/>
      <c r="BK210" s="39"/>
      <c r="BL210" s="39"/>
      <c r="BM210" s="39"/>
    </row>
    <row r="211" spans="1:65" ht="19.5" customHeight="1" x14ac:dyDescent="0.6">
      <c r="A211" s="39"/>
      <c r="B211" s="39"/>
      <c r="C211" s="44"/>
      <c r="D211" s="39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39"/>
      <c r="AG211" s="39"/>
      <c r="AH211" s="39"/>
      <c r="AI211" s="39"/>
      <c r="AJ211" s="39"/>
      <c r="AK211" s="39"/>
      <c r="AL211" s="39"/>
      <c r="AM211" s="39"/>
      <c r="AN211" s="39"/>
      <c r="AO211" s="39"/>
      <c r="AP211" s="39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39"/>
      <c r="BJ211" s="39"/>
      <c r="BK211" s="39"/>
      <c r="BL211" s="39"/>
      <c r="BM211" s="39"/>
    </row>
    <row r="212" spans="1:65" ht="19.5" customHeight="1" x14ac:dyDescent="0.6">
      <c r="A212" s="39"/>
      <c r="B212" s="39"/>
      <c r="C212" s="44"/>
      <c r="D212" s="39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39"/>
      <c r="AG212" s="39"/>
      <c r="AH212" s="39"/>
      <c r="AI212" s="39"/>
      <c r="AJ212" s="39"/>
      <c r="AK212" s="39"/>
      <c r="AL212" s="39"/>
      <c r="AM212" s="39"/>
      <c r="AN212" s="39"/>
      <c r="AO212" s="39"/>
      <c r="AP212" s="39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39"/>
      <c r="BJ212" s="39"/>
      <c r="BK212" s="39"/>
      <c r="BL212" s="39"/>
      <c r="BM212" s="39"/>
    </row>
    <row r="213" spans="1:65" ht="19.5" customHeight="1" x14ac:dyDescent="0.6">
      <c r="A213" s="39"/>
      <c r="B213" s="39"/>
      <c r="C213" s="44"/>
      <c r="D213" s="39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39"/>
      <c r="AG213" s="39"/>
      <c r="AH213" s="39"/>
      <c r="AI213" s="39"/>
      <c r="AJ213" s="39"/>
      <c r="AK213" s="39"/>
      <c r="AL213" s="39"/>
      <c r="AM213" s="39"/>
      <c r="AN213" s="39"/>
      <c r="AO213" s="39"/>
      <c r="AP213" s="39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39"/>
      <c r="BJ213" s="39"/>
      <c r="BK213" s="39"/>
      <c r="BL213" s="39"/>
      <c r="BM213" s="39"/>
    </row>
    <row r="214" spans="1:65" ht="19.5" customHeight="1" x14ac:dyDescent="0.6">
      <c r="A214" s="39"/>
      <c r="B214" s="39"/>
      <c r="C214" s="44"/>
      <c r="D214" s="39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39"/>
      <c r="AG214" s="39"/>
      <c r="AH214" s="39"/>
      <c r="AI214" s="39"/>
      <c r="AJ214" s="39"/>
      <c r="AK214" s="39"/>
      <c r="AL214" s="39"/>
      <c r="AM214" s="39"/>
      <c r="AN214" s="39"/>
      <c r="AO214" s="39"/>
      <c r="AP214" s="39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39"/>
      <c r="BJ214" s="39"/>
      <c r="BK214" s="39"/>
      <c r="BL214" s="39"/>
      <c r="BM214" s="39"/>
    </row>
    <row r="215" spans="1:65" ht="19.5" customHeight="1" x14ac:dyDescent="0.6">
      <c r="A215" s="39"/>
      <c r="B215" s="39"/>
      <c r="C215" s="44"/>
      <c r="D215" s="39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39"/>
      <c r="AG215" s="39"/>
      <c r="AH215" s="39"/>
      <c r="AI215" s="39"/>
      <c r="AJ215" s="39"/>
      <c r="AK215" s="39"/>
      <c r="AL215" s="39"/>
      <c r="AM215" s="39"/>
      <c r="AN215" s="39"/>
      <c r="AO215" s="39"/>
      <c r="AP215" s="39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39"/>
      <c r="BJ215" s="39"/>
      <c r="BK215" s="39"/>
      <c r="BL215" s="39"/>
      <c r="BM215" s="39"/>
    </row>
    <row r="216" spans="1:65" ht="19.5" customHeight="1" x14ac:dyDescent="0.6">
      <c r="A216" s="39"/>
      <c r="B216" s="39"/>
      <c r="C216" s="44"/>
      <c r="D216" s="39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39"/>
      <c r="AG216" s="39"/>
      <c r="AH216" s="39"/>
      <c r="AI216" s="39"/>
      <c r="AJ216" s="39"/>
      <c r="AK216" s="39"/>
      <c r="AL216" s="39"/>
      <c r="AM216" s="39"/>
      <c r="AN216" s="39"/>
      <c r="AO216" s="39"/>
      <c r="AP216" s="39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39"/>
      <c r="BJ216" s="39"/>
      <c r="BK216" s="39"/>
      <c r="BL216" s="39"/>
      <c r="BM216" s="39"/>
    </row>
    <row r="217" spans="1:65" ht="19.5" customHeight="1" x14ac:dyDescent="0.6">
      <c r="A217" s="39"/>
      <c r="B217" s="39"/>
      <c r="C217" s="44"/>
      <c r="D217" s="39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39"/>
      <c r="AG217" s="39"/>
      <c r="AH217" s="39"/>
      <c r="AI217" s="39"/>
      <c r="AJ217" s="39"/>
      <c r="AK217" s="39"/>
      <c r="AL217" s="39"/>
      <c r="AM217" s="39"/>
      <c r="AN217" s="39"/>
      <c r="AO217" s="39"/>
      <c r="AP217" s="39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39"/>
      <c r="BJ217" s="39"/>
      <c r="BK217" s="39"/>
      <c r="BL217" s="39"/>
      <c r="BM217" s="39"/>
    </row>
    <row r="218" spans="1:65" ht="19.5" customHeight="1" x14ac:dyDescent="0.6">
      <c r="A218" s="39"/>
      <c r="B218" s="39"/>
      <c r="C218" s="44"/>
      <c r="D218" s="39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39"/>
      <c r="AG218" s="39"/>
      <c r="AH218" s="39"/>
      <c r="AI218" s="39"/>
      <c r="AJ218" s="39"/>
      <c r="AK218" s="39"/>
      <c r="AL218" s="39"/>
      <c r="AM218" s="39"/>
      <c r="AN218" s="39"/>
      <c r="AO218" s="39"/>
      <c r="AP218" s="39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39"/>
      <c r="BJ218" s="39"/>
      <c r="BK218" s="39"/>
      <c r="BL218" s="39"/>
      <c r="BM218" s="39"/>
    </row>
    <row r="219" spans="1:65" ht="19.5" customHeight="1" x14ac:dyDescent="0.6">
      <c r="A219" s="39"/>
      <c r="B219" s="39"/>
      <c r="C219" s="44"/>
      <c r="D219" s="39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39"/>
      <c r="AG219" s="39"/>
      <c r="AH219" s="39"/>
      <c r="AI219" s="39"/>
      <c r="AJ219" s="39"/>
      <c r="AK219" s="39"/>
      <c r="AL219" s="39"/>
      <c r="AM219" s="39"/>
      <c r="AN219" s="39"/>
      <c r="AO219" s="39"/>
      <c r="AP219" s="39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39"/>
      <c r="BJ219" s="39"/>
      <c r="BK219" s="39"/>
      <c r="BL219" s="39"/>
      <c r="BM219" s="39"/>
    </row>
    <row r="220" spans="1:65" ht="19.5" customHeight="1" x14ac:dyDescent="0.6">
      <c r="A220" s="39"/>
      <c r="B220" s="39"/>
      <c r="C220" s="44"/>
      <c r="D220" s="39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39"/>
      <c r="AG220" s="39"/>
      <c r="AH220" s="39"/>
      <c r="AI220" s="39"/>
      <c r="AJ220" s="39"/>
      <c r="AK220" s="39"/>
      <c r="AL220" s="39"/>
      <c r="AM220" s="39"/>
      <c r="AN220" s="39"/>
      <c r="AO220" s="39"/>
      <c r="AP220" s="39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39"/>
      <c r="BJ220" s="39"/>
      <c r="BK220" s="39"/>
      <c r="BL220" s="39"/>
      <c r="BM220" s="39"/>
    </row>
    <row r="221" spans="1:65" ht="19.5" customHeight="1" x14ac:dyDescent="0.6">
      <c r="A221" s="39"/>
      <c r="B221" s="39"/>
      <c r="C221" s="44"/>
      <c r="D221" s="39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39"/>
      <c r="AG221" s="39"/>
      <c r="AH221" s="39"/>
      <c r="AI221" s="39"/>
      <c r="AJ221" s="39"/>
      <c r="AK221" s="39"/>
      <c r="AL221" s="39"/>
      <c r="AM221" s="39"/>
      <c r="AN221" s="39"/>
      <c r="AO221" s="39"/>
      <c r="AP221" s="39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39"/>
      <c r="BJ221" s="39"/>
      <c r="BK221" s="39"/>
      <c r="BL221" s="39"/>
      <c r="BM221" s="39"/>
    </row>
    <row r="222" spans="1:65" ht="19.5" customHeight="1" x14ac:dyDescent="0.6">
      <c r="A222" s="39"/>
      <c r="B222" s="39"/>
      <c r="C222" s="44"/>
      <c r="D222" s="39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39"/>
      <c r="AG222" s="39"/>
      <c r="AH222" s="39"/>
      <c r="AI222" s="39"/>
      <c r="AJ222" s="39"/>
      <c r="AK222" s="39"/>
      <c r="AL222" s="39"/>
      <c r="AM222" s="39"/>
      <c r="AN222" s="39"/>
      <c r="AO222" s="39"/>
      <c r="AP222" s="39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39"/>
      <c r="BJ222" s="39"/>
      <c r="BK222" s="39"/>
      <c r="BL222" s="39"/>
      <c r="BM222" s="39"/>
    </row>
    <row r="223" spans="1:65" ht="19.5" customHeight="1" x14ac:dyDescent="0.6">
      <c r="A223" s="39"/>
      <c r="B223" s="39"/>
      <c r="C223" s="44"/>
      <c r="D223" s="39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39"/>
      <c r="AG223" s="39"/>
      <c r="AH223" s="39"/>
      <c r="AI223" s="39"/>
      <c r="AJ223" s="39"/>
      <c r="AK223" s="39"/>
      <c r="AL223" s="39"/>
      <c r="AM223" s="39"/>
      <c r="AN223" s="39"/>
      <c r="AO223" s="39"/>
      <c r="AP223" s="39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39"/>
      <c r="BJ223" s="39"/>
      <c r="BK223" s="39"/>
      <c r="BL223" s="39"/>
      <c r="BM223" s="39"/>
    </row>
    <row r="224" spans="1:65" ht="19.5" customHeight="1" x14ac:dyDescent="0.6">
      <c r="A224" s="39"/>
      <c r="B224" s="39"/>
      <c r="C224" s="44"/>
      <c r="D224" s="39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39"/>
      <c r="AG224" s="39"/>
      <c r="AH224" s="39"/>
      <c r="AI224" s="39"/>
      <c r="AJ224" s="39"/>
      <c r="AK224" s="39"/>
      <c r="AL224" s="39"/>
      <c r="AM224" s="39"/>
      <c r="AN224" s="39"/>
      <c r="AO224" s="39"/>
      <c r="AP224" s="39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39"/>
      <c r="BJ224" s="39"/>
      <c r="BK224" s="39"/>
      <c r="BL224" s="39"/>
      <c r="BM224" s="39"/>
    </row>
    <row r="225" spans="1:65" ht="19.5" customHeight="1" x14ac:dyDescent="0.6">
      <c r="A225" s="39"/>
      <c r="B225" s="39"/>
      <c r="C225" s="44"/>
      <c r="D225" s="39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39"/>
      <c r="AG225" s="39"/>
      <c r="AH225" s="39"/>
      <c r="AI225" s="39"/>
      <c r="AJ225" s="39"/>
      <c r="AK225" s="39"/>
      <c r="AL225" s="39"/>
      <c r="AM225" s="39"/>
      <c r="AN225" s="39"/>
      <c r="AO225" s="39"/>
      <c r="AP225" s="39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39"/>
      <c r="BJ225" s="39"/>
      <c r="BK225" s="39"/>
      <c r="BL225" s="39"/>
      <c r="BM225" s="39"/>
    </row>
    <row r="226" spans="1:65" ht="19.5" customHeight="1" x14ac:dyDescent="0.6">
      <c r="A226" s="39"/>
      <c r="B226" s="39"/>
      <c r="C226" s="44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39"/>
      <c r="AG226" s="39"/>
      <c r="AH226" s="39"/>
      <c r="AI226" s="39"/>
      <c r="AJ226" s="39"/>
      <c r="AK226" s="39"/>
      <c r="AL226" s="39"/>
      <c r="AM226" s="39"/>
      <c r="AN226" s="39"/>
      <c r="AO226" s="39"/>
      <c r="AP226" s="39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39"/>
      <c r="BJ226" s="39"/>
      <c r="BK226" s="39"/>
      <c r="BL226" s="39"/>
      <c r="BM226" s="39"/>
    </row>
    <row r="227" spans="1:65" ht="19.5" customHeight="1" x14ac:dyDescent="0.6">
      <c r="A227" s="39"/>
      <c r="B227" s="39"/>
      <c r="C227" s="44"/>
      <c r="D227" s="39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39"/>
      <c r="AG227" s="39"/>
      <c r="AH227" s="39"/>
      <c r="AI227" s="39"/>
      <c r="AJ227" s="39"/>
      <c r="AK227" s="39"/>
      <c r="AL227" s="39"/>
      <c r="AM227" s="39"/>
      <c r="AN227" s="39"/>
      <c r="AO227" s="39"/>
      <c r="AP227" s="39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39"/>
      <c r="BJ227" s="39"/>
      <c r="BK227" s="39"/>
      <c r="BL227" s="39"/>
      <c r="BM227" s="39"/>
    </row>
    <row r="228" spans="1:65" ht="19.5" customHeight="1" x14ac:dyDescent="0.6">
      <c r="A228" s="39"/>
      <c r="B228" s="39"/>
      <c r="C228" s="44"/>
      <c r="D228" s="39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39"/>
      <c r="AG228" s="39"/>
      <c r="AH228" s="39"/>
      <c r="AI228" s="39"/>
      <c r="AJ228" s="39"/>
      <c r="AK228" s="39"/>
      <c r="AL228" s="39"/>
      <c r="AM228" s="39"/>
      <c r="AN228" s="39"/>
      <c r="AO228" s="39"/>
      <c r="AP228" s="39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39"/>
      <c r="BJ228" s="39"/>
      <c r="BK228" s="39"/>
      <c r="BL228" s="39"/>
      <c r="BM228" s="39"/>
    </row>
    <row r="229" spans="1:65" ht="19.5" customHeight="1" x14ac:dyDescent="0.6">
      <c r="A229" s="39"/>
      <c r="B229" s="39"/>
      <c r="C229" s="44"/>
      <c r="D229" s="39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39"/>
      <c r="AG229" s="39"/>
      <c r="AH229" s="39"/>
      <c r="AI229" s="39"/>
      <c r="AJ229" s="39"/>
      <c r="AK229" s="39"/>
      <c r="AL229" s="39"/>
      <c r="AM229" s="39"/>
      <c r="AN229" s="39"/>
      <c r="AO229" s="39"/>
      <c r="AP229" s="39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39"/>
      <c r="BJ229" s="39"/>
      <c r="BK229" s="39"/>
      <c r="BL229" s="39"/>
      <c r="BM229" s="39"/>
    </row>
    <row r="230" spans="1:65" ht="19.5" customHeight="1" x14ac:dyDescent="0.6">
      <c r="A230" s="39"/>
      <c r="B230" s="39"/>
      <c r="C230" s="44"/>
      <c r="D230" s="39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39"/>
      <c r="AG230" s="39"/>
      <c r="AH230" s="39"/>
      <c r="AI230" s="39"/>
      <c r="AJ230" s="39"/>
      <c r="AK230" s="39"/>
      <c r="AL230" s="39"/>
      <c r="AM230" s="39"/>
      <c r="AN230" s="39"/>
      <c r="AO230" s="39"/>
      <c r="AP230" s="39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39"/>
      <c r="BJ230" s="39"/>
      <c r="BK230" s="39"/>
      <c r="BL230" s="39"/>
      <c r="BM230" s="39"/>
    </row>
    <row r="231" spans="1:65" ht="19.5" customHeight="1" x14ac:dyDescent="0.6">
      <c r="A231" s="39"/>
      <c r="B231" s="39"/>
      <c r="C231" s="44"/>
      <c r="D231" s="39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39"/>
      <c r="AG231" s="39"/>
      <c r="AH231" s="39"/>
      <c r="AI231" s="39"/>
      <c r="AJ231" s="39"/>
      <c r="AK231" s="39"/>
      <c r="AL231" s="39"/>
      <c r="AM231" s="39"/>
      <c r="AN231" s="39"/>
      <c r="AO231" s="39"/>
      <c r="AP231" s="39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39"/>
      <c r="BJ231" s="39"/>
      <c r="BK231" s="39"/>
      <c r="BL231" s="39"/>
      <c r="BM231" s="39"/>
    </row>
    <row r="232" spans="1:65" ht="19.5" customHeight="1" x14ac:dyDescent="0.6">
      <c r="A232" s="39"/>
      <c r="B232" s="39"/>
      <c r="C232" s="44"/>
      <c r="D232" s="39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39"/>
      <c r="AG232" s="39"/>
      <c r="AH232" s="39"/>
      <c r="AI232" s="39"/>
      <c r="AJ232" s="39"/>
      <c r="AK232" s="39"/>
      <c r="AL232" s="39"/>
      <c r="AM232" s="39"/>
      <c r="AN232" s="39"/>
      <c r="AO232" s="39"/>
      <c r="AP232" s="39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39"/>
      <c r="BJ232" s="39"/>
      <c r="BK232" s="39"/>
      <c r="BL232" s="39"/>
      <c r="BM232" s="39"/>
    </row>
    <row r="233" spans="1:65" ht="19.5" customHeight="1" x14ac:dyDescent="0.6">
      <c r="A233" s="39"/>
      <c r="B233" s="39"/>
      <c r="C233" s="44"/>
      <c r="D233" s="39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39"/>
      <c r="AG233" s="39"/>
      <c r="AH233" s="39"/>
      <c r="AI233" s="39"/>
      <c r="AJ233" s="39"/>
      <c r="AK233" s="39"/>
      <c r="AL233" s="39"/>
      <c r="AM233" s="39"/>
      <c r="AN233" s="39"/>
      <c r="AO233" s="39"/>
      <c r="AP233" s="39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39"/>
      <c r="BJ233" s="39"/>
      <c r="BK233" s="39"/>
      <c r="BL233" s="39"/>
      <c r="BM233" s="39"/>
    </row>
    <row r="234" spans="1:65" ht="19.5" customHeight="1" x14ac:dyDescent="0.6">
      <c r="A234" s="39"/>
      <c r="B234" s="39"/>
      <c r="C234" s="44"/>
      <c r="D234" s="39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39"/>
      <c r="AG234" s="39"/>
      <c r="AH234" s="39"/>
      <c r="AI234" s="39"/>
      <c r="AJ234" s="39"/>
      <c r="AK234" s="39"/>
      <c r="AL234" s="39"/>
      <c r="AM234" s="39"/>
      <c r="AN234" s="39"/>
      <c r="AO234" s="39"/>
      <c r="AP234" s="39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39"/>
      <c r="BJ234" s="39"/>
      <c r="BK234" s="39"/>
      <c r="BL234" s="39"/>
      <c r="BM234" s="39"/>
    </row>
    <row r="235" spans="1:65" ht="19.5" customHeight="1" x14ac:dyDescent="0.6">
      <c r="A235" s="39"/>
      <c r="B235" s="39"/>
      <c r="C235" s="44"/>
      <c r="D235" s="39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39"/>
      <c r="AG235" s="39"/>
      <c r="AH235" s="39"/>
      <c r="AI235" s="39"/>
      <c r="AJ235" s="39"/>
      <c r="AK235" s="39"/>
      <c r="AL235" s="39"/>
      <c r="AM235" s="39"/>
      <c r="AN235" s="39"/>
      <c r="AO235" s="39"/>
      <c r="AP235" s="39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39"/>
      <c r="BJ235" s="39"/>
      <c r="BK235" s="39"/>
      <c r="BL235" s="39"/>
      <c r="BM235" s="39"/>
    </row>
    <row r="236" spans="1:65" ht="19.5" customHeight="1" x14ac:dyDescent="0.6">
      <c r="A236" s="39"/>
      <c r="B236" s="39"/>
      <c r="C236" s="44"/>
      <c r="D236" s="39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39"/>
      <c r="AG236" s="39"/>
      <c r="AH236" s="39"/>
      <c r="AI236" s="39"/>
      <c r="AJ236" s="39"/>
      <c r="AK236" s="39"/>
      <c r="AL236" s="39"/>
      <c r="AM236" s="39"/>
      <c r="AN236" s="39"/>
      <c r="AO236" s="39"/>
      <c r="AP236" s="39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39"/>
      <c r="BJ236" s="39"/>
      <c r="BK236" s="39"/>
      <c r="BL236" s="39"/>
      <c r="BM236" s="39"/>
    </row>
    <row r="237" spans="1:65" ht="19.5" customHeight="1" x14ac:dyDescent="0.6">
      <c r="A237" s="39"/>
      <c r="B237" s="39"/>
      <c r="C237" s="44"/>
      <c r="D237" s="39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39"/>
      <c r="AG237" s="39"/>
      <c r="AH237" s="39"/>
      <c r="AI237" s="39"/>
      <c r="AJ237" s="39"/>
      <c r="AK237" s="39"/>
      <c r="AL237" s="39"/>
      <c r="AM237" s="39"/>
      <c r="AN237" s="39"/>
      <c r="AO237" s="39"/>
      <c r="AP237" s="39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39"/>
      <c r="BJ237" s="39"/>
      <c r="BK237" s="39"/>
      <c r="BL237" s="39"/>
      <c r="BM237" s="39"/>
    </row>
    <row r="238" spans="1:65" ht="19.5" customHeight="1" x14ac:dyDescent="0.6">
      <c r="A238" s="39"/>
      <c r="B238" s="39"/>
      <c r="C238" s="44"/>
      <c r="D238" s="39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39"/>
      <c r="AG238" s="39"/>
      <c r="AH238" s="39"/>
      <c r="AI238" s="39"/>
      <c r="AJ238" s="39"/>
      <c r="AK238" s="39"/>
      <c r="AL238" s="39"/>
      <c r="AM238" s="39"/>
      <c r="AN238" s="39"/>
      <c r="AO238" s="39"/>
      <c r="AP238" s="39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39"/>
      <c r="BJ238" s="39"/>
      <c r="BK238" s="39"/>
      <c r="BL238" s="39"/>
      <c r="BM238" s="39"/>
    </row>
    <row r="239" spans="1:65" ht="19.5" customHeight="1" x14ac:dyDescent="0.6">
      <c r="A239" s="39"/>
      <c r="B239" s="39"/>
      <c r="C239" s="44"/>
      <c r="D239" s="39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39"/>
      <c r="AG239" s="39"/>
      <c r="AH239" s="39"/>
      <c r="AI239" s="39"/>
      <c r="AJ239" s="39"/>
      <c r="AK239" s="39"/>
      <c r="AL239" s="39"/>
      <c r="AM239" s="39"/>
      <c r="AN239" s="39"/>
      <c r="AO239" s="39"/>
      <c r="AP239" s="39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39"/>
      <c r="BJ239" s="39"/>
      <c r="BK239" s="39"/>
      <c r="BL239" s="39"/>
      <c r="BM239" s="39"/>
    </row>
    <row r="240" spans="1:65" ht="19.5" customHeight="1" x14ac:dyDescent="0.6">
      <c r="A240" s="39"/>
      <c r="B240" s="39"/>
      <c r="C240" s="44"/>
      <c r="D240" s="39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39"/>
      <c r="AG240" s="39"/>
      <c r="AH240" s="39"/>
      <c r="AI240" s="39"/>
      <c r="AJ240" s="39"/>
      <c r="AK240" s="39"/>
      <c r="AL240" s="39"/>
      <c r="AM240" s="39"/>
      <c r="AN240" s="39"/>
      <c r="AO240" s="39"/>
      <c r="AP240" s="39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39"/>
      <c r="BJ240" s="39"/>
      <c r="BK240" s="39"/>
      <c r="BL240" s="39"/>
      <c r="BM240" s="39"/>
    </row>
    <row r="241" spans="1:65" ht="19.5" customHeight="1" x14ac:dyDescent="0.6">
      <c r="A241" s="39"/>
      <c r="B241" s="39"/>
      <c r="C241" s="44"/>
      <c r="D241" s="39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39"/>
      <c r="AG241" s="39"/>
      <c r="AH241" s="39"/>
      <c r="AI241" s="39"/>
      <c r="AJ241" s="39"/>
      <c r="AK241" s="39"/>
      <c r="AL241" s="39"/>
      <c r="AM241" s="39"/>
      <c r="AN241" s="39"/>
      <c r="AO241" s="39"/>
      <c r="AP241" s="39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39"/>
      <c r="BJ241" s="39"/>
      <c r="BK241" s="39"/>
      <c r="BL241" s="39"/>
      <c r="BM241" s="39"/>
    </row>
    <row r="242" spans="1:65" ht="19.5" customHeight="1" x14ac:dyDescent="0.6">
      <c r="A242" s="39"/>
      <c r="B242" s="39"/>
      <c r="C242" s="44"/>
      <c r="D242" s="39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39"/>
      <c r="AG242" s="39"/>
      <c r="AH242" s="39"/>
      <c r="AI242" s="39"/>
      <c r="AJ242" s="39"/>
      <c r="AK242" s="39"/>
      <c r="AL242" s="39"/>
      <c r="AM242" s="39"/>
      <c r="AN242" s="39"/>
      <c r="AO242" s="39"/>
      <c r="AP242" s="39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39"/>
      <c r="BJ242" s="39"/>
      <c r="BK242" s="39"/>
      <c r="BL242" s="39"/>
      <c r="BM242" s="39"/>
    </row>
    <row r="243" spans="1:65" ht="19.5" customHeight="1" x14ac:dyDescent="0.6">
      <c r="A243" s="39"/>
      <c r="B243" s="39"/>
      <c r="C243" s="44"/>
      <c r="D243" s="39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39"/>
      <c r="AG243" s="39"/>
      <c r="AH243" s="39"/>
      <c r="AI243" s="39"/>
      <c r="AJ243" s="39"/>
      <c r="AK243" s="39"/>
      <c r="AL243" s="39"/>
      <c r="AM243" s="39"/>
      <c r="AN243" s="39"/>
      <c r="AO243" s="39"/>
      <c r="AP243" s="39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39"/>
      <c r="BJ243" s="39"/>
      <c r="BK243" s="39"/>
      <c r="BL243" s="39"/>
      <c r="BM243" s="39"/>
    </row>
    <row r="244" spans="1:65" ht="19.5" customHeight="1" x14ac:dyDescent="0.6">
      <c r="A244" s="39"/>
      <c r="B244" s="39"/>
      <c r="C244" s="44"/>
      <c r="D244" s="39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39"/>
      <c r="AG244" s="39"/>
      <c r="AH244" s="39"/>
      <c r="AI244" s="39"/>
      <c r="AJ244" s="39"/>
      <c r="AK244" s="39"/>
      <c r="AL244" s="39"/>
      <c r="AM244" s="39"/>
      <c r="AN244" s="39"/>
      <c r="AO244" s="39"/>
      <c r="AP244" s="39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39"/>
      <c r="BJ244" s="39"/>
      <c r="BK244" s="39"/>
      <c r="BL244" s="39"/>
      <c r="BM244" s="39"/>
    </row>
    <row r="245" spans="1:65" ht="19.5" customHeight="1" x14ac:dyDescent="0.6">
      <c r="A245" s="39"/>
      <c r="B245" s="39"/>
      <c r="C245" s="44"/>
      <c r="D245" s="39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39"/>
      <c r="AG245" s="39"/>
      <c r="AH245" s="39"/>
      <c r="AI245" s="39"/>
      <c r="AJ245" s="39"/>
      <c r="AK245" s="39"/>
      <c r="AL245" s="39"/>
      <c r="AM245" s="39"/>
      <c r="AN245" s="39"/>
      <c r="AO245" s="39"/>
      <c r="AP245" s="39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39"/>
      <c r="BJ245" s="39"/>
      <c r="BK245" s="39"/>
      <c r="BL245" s="39"/>
      <c r="BM245" s="39"/>
    </row>
    <row r="246" spans="1:65" ht="19.5" customHeight="1" x14ac:dyDescent="0.6">
      <c r="A246" s="39"/>
      <c r="B246" s="39"/>
      <c r="C246" s="44"/>
      <c r="D246" s="39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39"/>
      <c r="AG246" s="39"/>
      <c r="AH246" s="39"/>
      <c r="AI246" s="39"/>
      <c r="AJ246" s="39"/>
      <c r="AK246" s="39"/>
      <c r="AL246" s="39"/>
      <c r="AM246" s="39"/>
      <c r="AN246" s="39"/>
      <c r="AO246" s="39"/>
      <c r="AP246" s="39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39"/>
      <c r="BJ246" s="39"/>
      <c r="BK246" s="39"/>
      <c r="BL246" s="39"/>
      <c r="BM246" s="39"/>
    </row>
    <row r="247" spans="1:65" ht="19.5" customHeight="1" x14ac:dyDescent="0.6">
      <c r="A247" s="39"/>
      <c r="B247" s="39"/>
      <c r="C247" s="44"/>
      <c r="D247" s="39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39"/>
      <c r="AG247" s="39"/>
      <c r="AH247" s="39"/>
      <c r="AI247" s="39"/>
      <c r="AJ247" s="39"/>
      <c r="AK247" s="39"/>
      <c r="AL247" s="39"/>
      <c r="AM247" s="39"/>
      <c r="AN247" s="39"/>
      <c r="AO247" s="39"/>
      <c r="AP247" s="39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39"/>
      <c r="BJ247" s="39"/>
      <c r="BK247" s="39"/>
      <c r="BL247" s="39"/>
      <c r="BM247" s="39"/>
    </row>
    <row r="248" spans="1:65" ht="19.5" customHeight="1" x14ac:dyDescent="0.6">
      <c r="A248" s="39"/>
      <c r="B248" s="39"/>
      <c r="C248" s="44"/>
      <c r="D248" s="39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39"/>
      <c r="AG248" s="39"/>
      <c r="AH248" s="39"/>
      <c r="AI248" s="39"/>
      <c r="AJ248" s="39"/>
      <c r="AK248" s="39"/>
      <c r="AL248" s="39"/>
      <c r="AM248" s="39"/>
      <c r="AN248" s="39"/>
      <c r="AO248" s="39"/>
      <c r="AP248" s="39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39"/>
      <c r="BJ248" s="39"/>
      <c r="BK248" s="39"/>
      <c r="BL248" s="39"/>
      <c r="BM248" s="39"/>
    </row>
    <row r="249" spans="1:65" ht="19.5" customHeight="1" x14ac:dyDescent="0.6">
      <c r="A249" s="39"/>
      <c r="B249" s="39"/>
      <c r="C249" s="44"/>
      <c r="D249" s="39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39"/>
      <c r="AG249" s="39"/>
      <c r="AH249" s="39"/>
      <c r="AI249" s="39"/>
      <c r="AJ249" s="39"/>
      <c r="AK249" s="39"/>
      <c r="AL249" s="39"/>
      <c r="AM249" s="39"/>
      <c r="AN249" s="39"/>
      <c r="AO249" s="39"/>
      <c r="AP249" s="39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39"/>
      <c r="BJ249" s="39"/>
      <c r="BK249" s="39"/>
      <c r="BL249" s="39"/>
      <c r="BM249" s="39"/>
    </row>
    <row r="250" spans="1:65" ht="19.5" customHeight="1" x14ac:dyDescent="0.6">
      <c r="A250" s="39"/>
      <c r="B250" s="39"/>
      <c r="C250" s="44"/>
      <c r="D250" s="39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39"/>
      <c r="AG250" s="39"/>
      <c r="AH250" s="39"/>
      <c r="AI250" s="39"/>
      <c r="AJ250" s="39"/>
      <c r="AK250" s="39"/>
      <c r="AL250" s="39"/>
      <c r="AM250" s="39"/>
      <c r="AN250" s="39"/>
      <c r="AO250" s="39"/>
      <c r="AP250" s="39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39"/>
      <c r="BJ250" s="39"/>
      <c r="BK250" s="39"/>
      <c r="BL250" s="39"/>
      <c r="BM250" s="39"/>
    </row>
    <row r="251" spans="1:65" ht="19.5" customHeight="1" x14ac:dyDescent="0.6">
      <c r="A251" s="39"/>
      <c r="B251" s="39"/>
      <c r="C251" s="44"/>
      <c r="D251" s="39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39"/>
      <c r="AG251" s="39"/>
      <c r="AH251" s="39"/>
      <c r="AI251" s="39"/>
      <c r="AJ251" s="39"/>
      <c r="AK251" s="39"/>
      <c r="AL251" s="39"/>
      <c r="AM251" s="39"/>
      <c r="AN251" s="39"/>
      <c r="AO251" s="39"/>
      <c r="AP251" s="39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39"/>
      <c r="BJ251" s="39"/>
      <c r="BK251" s="39"/>
      <c r="BL251" s="39"/>
      <c r="BM251" s="39"/>
    </row>
    <row r="252" spans="1:65" ht="19.5" customHeight="1" x14ac:dyDescent="0.6">
      <c r="A252" s="39"/>
      <c r="B252" s="39"/>
      <c r="C252" s="44"/>
      <c r="D252" s="39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39"/>
      <c r="AG252" s="39"/>
      <c r="AH252" s="39"/>
      <c r="AI252" s="39"/>
      <c r="AJ252" s="39"/>
      <c r="AK252" s="39"/>
      <c r="AL252" s="39"/>
      <c r="AM252" s="39"/>
      <c r="AN252" s="39"/>
      <c r="AO252" s="39"/>
      <c r="AP252" s="39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39"/>
      <c r="BJ252" s="39"/>
      <c r="BK252" s="39"/>
      <c r="BL252" s="39"/>
      <c r="BM252" s="39"/>
    </row>
    <row r="253" spans="1:65" ht="19.5" customHeight="1" x14ac:dyDescent="0.6">
      <c r="A253" s="39"/>
      <c r="B253" s="39"/>
      <c r="C253" s="44"/>
      <c r="D253" s="39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39"/>
      <c r="AG253" s="39"/>
      <c r="AH253" s="39"/>
      <c r="AI253" s="39"/>
      <c r="AJ253" s="39"/>
      <c r="AK253" s="39"/>
      <c r="AL253" s="39"/>
      <c r="AM253" s="39"/>
      <c r="AN253" s="39"/>
      <c r="AO253" s="39"/>
      <c r="AP253" s="39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39"/>
      <c r="BJ253" s="39"/>
      <c r="BK253" s="39"/>
      <c r="BL253" s="39"/>
      <c r="BM253" s="39"/>
    </row>
    <row r="254" spans="1:65" ht="19.5" customHeight="1" x14ac:dyDescent="0.6">
      <c r="A254" s="39"/>
      <c r="B254" s="39"/>
      <c r="C254" s="44"/>
      <c r="D254" s="39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39"/>
      <c r="AG254" s="39"/>
      <c r="AH254" s="39"/>
      <c r="AI254" s="39"/>
      <c r="AJ254" s="39"/>
      <c r="AK254" s="39"/>
      <c r="AL254" s="39"/>
      <c r="AM254" s="39"/>
      <c r="AN254" s="39"/>
      <c r="AO254" s="39"/>
      <c r="AP254" s="39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39"/>
      <c r="BJ254" s="39"/>
      <c r="BK254" s="39"/>
      <c r="BL254" s="39"/>
      <c r="BM254" s="39"/>
    </row>
    <row r="255" spans="1:65" ht="19.5" customHeight="1" x14ac:dyDescent="0.6">
      <c r="A255" s="39"/>
      <c r="B255" s="39"/>
      <c r="C255" s="44"/>
      <c r="D255" s="39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39"/>
      <c r="AG255" s="39"/>
      <c r="AH255" s="39"/>
      <c r="AI255" s="39"/>
      <c r="AJ255" s="39"/>
      <c r="AK255" s="39"/>
      <c r="AL255" s="39"/>
      <c r="AM255" s="39"/>
      <c r="AN255" s="39"/>
      <c r="AO255" s="39"/>
      <c r="AP255" s="39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39"/>
      <c r="BJ255" s="39"/>
      <c r="BK255" s="39"/>
      <c r="BL255" s="39"/>
      <c r="BM255" s="39"/>
    </row>
    <row r="256" spans="1:65" ht="19.5" customHeight="1" x14ac:dyDescent="0.6">
      <c r="A256" s="39"/>
      <c r="B256" s="39"/>
      <c r="C256" s="44"/>
      <c r="D256" s="39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39"/>
      <c r="AG256" s="39"/>
      <c r="AH256" s="39"/>
      <c r="AI256" s="39"/>
      <c r="AJ256" s="39"/>
      <c r="AK256" s="39"/>
      <c r="AL256" s="39"/>
      <c r="AM256" s="39"/>
      <c r="AN256" s="39"/>
      <c r="AO256" s="39"/>
      <c r="AP256" s="39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39"/>
      <c r="BJ256" s="39"/>
      <c r="BK256" s="39"/>
      <c r="BL256" s="39"/>
      <c r="BM256" s="39"/>
    </row>
    <row r="257" spans="1:65" ht="19.5" customHeight="1" x14ac:dyDescent="0.6">
      <c r="A257" s="39"/>
      <c r="B257" s="39"/>
      <c r="C257" s="44"/>
      <c r="D257" s="39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39"/>
      <c r="AG257" s="39"/>
      <c r="AH257" s="39"/>
      <c r="AI257" s="39"/>
      <c r="AJ257" s="39"/>
      <c r="AK257" s="39"/>
      <c r="AL257" s="39"/>
      <c r="AM257" s="39"/>
      <c r="AN257" s="39"/>
      <c r="AO257" s="39"/>
      <c r="AP257" s="39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39"/>
      <c r="BJ257" s="39"/>
      <c r="BK257" s="39"/>
      <c r="BL257" s="39"/>
      <c r="BM257" s="39"/>
    </row>
    <row r="258" spans="1:65" ht="19.5" customHeight="1" x14ac:dyDescent="0.6">
      <c r="A258" s="39"/>
      <c r="B258" s="39"/>
      <c r="C258" s="44"/>
      <c r="D258" s="39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39"/>
      <c r="AG258" s="39"/>
      <c r="AH258" s="39"/>
      <c r="AI258" s="39"/>
      <c r="AJ258" s="39"/>
      <c r="AK258" s="39"/>
      <c r="AL258" s="39"/>
      <c r="AM258" s="39"/>
      <c r="AN258" s="39"/>
      <c r="AO258" s="39"/>
      <c r="AP258" s="39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39"/>
      <c r="BJ258" s="39"/>
      <c r="BK258" s="39"/>
      <c r="BL258" s="39"/>
      <c r="BM258" s="39"/>
    </row>
    <row r="259" spans="1:65" ht="19.5" customHeight="1" x14ac:dyDescent="0.6">
      <c r="A259" s="39"/>
      <c r="B259" s="39"/>
      <c r="C259" s="44"/>
      <c r="D259" s="39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39"/>
      <c r="AG259" s="39"/>
      <c r="AH259" s="39"/>
      <c r="AI259" s="39"/>
      <c r="AJ259" s="39"/>
      <c r="AK259" s="39"/>
      <c r="AL259" s="39"/>
      <c r="AM259" s="39"/>
      <c r="AN259" s="39"/>
      <c r="AO259" s="39"/>
      <c r="AP259" s="39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39"/>
      <c r="BJ259" s="39"/>
      <c r="BK259" s="39"/>
      <c r="BL259" s="39"/>
      <c r="BM259" s="39"/>
    </row>
    <row r="260" spans="1:65" ht="19.5" customHeight="1" x14ac:dyDescent="0.6">
      <c r="A260" s="39"/>
      <c r="B260" s="39"/>
      <c r="C260" s="44"/>
      <c r="D260" s="39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39"/>
      <c r="AG260" s="39"/>
      <c r="AH260" s="39"/>
      <c r="AI260" s="39"/>
      <c r="AJ260" s="39"/>
      <c r="AK260" s="39"/>
      <c r="AL260" s="39"/>
      <c r="AM260" s="39"/>
      <c r="AN260" s="39"/>
      <c r="AO260" s="39"/>
      <c r="AP260" s="39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39"/>
      <c r="BJ260" s="39"/>
      <c r="BK260" s="39"/>
      <c r="BL260" s="39"/>
      <c r="BM260" s="39"/>
    </row>
    <row r="261" spans="1:65" ht="19.5" customHeight="1" x14ac:dyDescent="0.6">
      <c r="A261" s="39"/>
      <c r="B261" s="39"/>
      <c r="C261" s="44"/>
      <c r="D261" s="39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39"/>
      <c r="AG261" s="39"/>
      <c r="AH261" s="39"/>
      <c r="AI261" s="39"/>
      <c r="AJ261" s="39"/>
      <c r="AK261" s="39"/>
      <c r="AL261" s="39"/>
      <c r="AM261" s="39"/>
      <c r="AN261" s="39"/>
      <c r="AO261" s="39"/>
      <c r="AP261" s="39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39"/>
      <c r="BJ261" s="39"/>
      <c r="BK261" s="39"/>
      <c r="BL261" s="39"/>
      <c r="BM261" s="39"/>
    </row>
    <row r="262" spans="1:65" ht="19.5" customHeight="1" x14ac:dyDescent="0.6">
      <c r="A262" s="39"/>
      <c r="B262" s="39"/>
      <c r="C262" s="44"/>
      <c r="D262" s="39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39"/>
      <c r="AG262" s="39"/>
      <c r="AH262" s="39"/>
      <c r="AI262" s="39"/>
      <c r="AJ262" s="39"/>
      <c r="AK262" s="39"/>
      <c r="AL262" s="39"/>
      <c r="AM262" s="39"/>
      <c r="AN262" s="39"/>
      <c r="AO262" s="39"/>
      <c r="AP262" s="39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39"/>
      <c r="BJ262" s="39"/>
      <c r="BK262" s="39"/>
      <c r="BL262" s="39"/>
      <c r="BM262" s="39"/>
    </row>
    <row r="263" spans="1:65" ht="19.5" customHeight="1" x14ac:dyDescent="0.6">
      <c r="A263" s="39"/>
      <c r="B263" s="39"/>
      <c r="C263" s="44"/>
      <c r="D263" s="39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39"/>
      <c r="AG263" s="39"/>
      <c r="AH263" s="39"/>
      <c r="AI263" s="39"/>
      <c r="AJ263" s="39"/>
      <c r="AK263" s="39"/>
      <c r="AL263" s="39"/>
      <c r="AM263" s="39"/>
      <c r="AN263" s="39"/>
      <c r="AO263" s="39"/>
      <c r="AP263" s="39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39"/>
      <c r="BJ263" s="39"/>
      <c r="BK263" s="39"/>
      <c r="BL263" s="39"/>
      <c r="BM263" s="39"/>
    </row>
    <row r="264" spans="1:65" ht="19.5" customHeight="1" x14ac:dyDescent="0.6">
      <c r="A264" s="39"/>
      <c r="B264" s="39"/>
      <c r="C264" s="44"/>
      <c r="D264" s="39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39"/>
      <c r="AG264" s="39"/>
      <c r="AH264" s="39"/>
      <c r="AI264" s="39"/>
      <c r="AJ264" s="39"/>
      <c r="AK264" s="39"/>
      <c r="AL264" s="39"/>
      <c r="AM264" s="39"/>
      <c r="AN264" s="39"/>
      <c r="AO264" s="39"/>
      <c r="AP264" s="39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39"/>
      <c r="BJ264" s="39"/>
      <c r="BK264" s="39"/>
      <c r="BL264" s="39"/>
      <c r="BM264" s="39"/>
    </row>
    <row r="265" spans="1:65" ht="19.5" customHeight="1" x14ac:dyDescent="0.6">
      <c r="A265" s="39"/>
      <c r="B265" s="39"/>
      <c r="C265" s="44"/>
      <c r="D265" s="39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39"/>
      <c r="AG265" s="39"/>
      <c r="AH265" s="39"/>
      <c r="AI265" s="39"/>
      <c r="AJ265" s="39"/>
      <c r="AK265" s="39"/>
      <c r="AL265" s="39"/>
      <c r="AM265" s="39"/>
      <c r="AN265" s="39"/>
      <c r="AO265" s="39"/>
      <c r="AP265" s="39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39"/>
      <c r="BJ265" s="39"/>
      <c r="BK265" s="39"/>
      <c r="BL265" s="39"/>
      <c r="BM265" s="39"/>
    </row>
    <row r="266" spans="1:65" ht="19.5" customHeight="1" x14ac:dyDescent="0.6">
      <c r="A266" s="39"/>
      <c r="B266" s="39"/>
      <c r="C266" s="44"/>
      <c r="D266" s="39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39"/>
      <c r="AG266" s="39"/>
      <c r="AH266" s="39"/>
      <c r="AI266" s="39"/>
      <c r="AJ266" s="39"/>
      <c r="AK266" s="39"/>
      <c r="AL266" s="39"/>
      <c r="AM266" s="39"/>
      <c r="AN266" s="39"/>
      <c r="AO266" s="39"/>
      <c r="AP266" s="39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39"/>
      <c r="BJ266" s="39"/>
      <c r="BK266" s="39"/>
      <c r="BL266" s="39"/>
      <c r="BM266" s="39"/>
    </row>
    <row r="267" spans="1:65" ht="19.5" customHeight="1" x14ac:dyDescent="0.6">
      <c r="A267" s="39"/>
      <c r="B267" s="39"/>
      <c r="C267" s="44"/>
      <c r="D267" s="39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39"/>
      <c r="AG267" s="39"/>
      <c r="AH267" s="39"/>
      <c r="AI267" s="39"/>
      <c r="AJ267" s="39"/>
      <c r="AK267" s="39"/>
      <c r="AL267" s="39"/>
      <c r="AM267" s="39"/>
      <c r="AN267" s="39"/>
      <c r="AO267" s="39"/>
      <c r="AP267" s="39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39"/>
      <c r="BJ267" s="39"/>
      <c r="BK267" s="39"/>
      <c r="BL267" s="39"/>
      <c r="BM267" s="39"/>
    </row>
    <row r="268" spans="1:65" ht="19.5" customHeight="1" x14ac:dyDescent="0.6">
      <c r="A268" s="39"/>
      <c r="B268" s="39"/>
      <c r="C268" s="44"/>
      <c r="D268" s="39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39"/>
      <c r="AG268" s="39"/>
      <c r="AH268" s="39"/>
      <c r="AI268" s="39"/>
      <c r="AJ268" s="39"/>
      <c r="AK268" s="39"/>
      <c r="AL268" s="39"/>
      <c r="AM268" s="39"/>
      <c r="AN268" s="39"/>
      <c r="AO268" s="39"/>
      <c r="AP268" s="39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39"/>
      <c r="BJ268" s="39"/>
      <c r="BK268" s="39"/>
      <c r="BL268" s="39"/>
      <c r="BM268" s="39"/>
    </row>
    <row r="269" spans="1:65" ht="19.5" customHeight="1" x14ac:dyDescent="0.6">
      <c r="A269" s="39"/>
      <c r="B269" s="39"/>
      <c r="C269" s="44"/>
      <c r="D269" s="39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39"/>
      <c r="AG269" s="39"/>
      <c r="AH269" s="39"/>
      <c r="AI269" s="39"/>
      <c r="AJ269" s="39"/>
      <c r="AK269" s="39"/>
      <c r="AL269" s="39"/>
      <c r="AM269" s="39"/>
      <c r="AN269" s="39"/>
      <c r="AO269" s="39"/>
      <c r="AP269" s="39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39"/>
      <c r="BJ269" s="39"/>
      <c r="BK269" s="39"/>
      <c r="BL269" s="39"/>
      <c r="BM269" s="39"/>
    </row>
    <row r="270" spans="1:65" ht="19.5" customHeight="1" x14ac:dyDescent="0.6">
      <c r="A270" s="39"/>
      <c r="B270" s="39"/>
      <c r="C270" s="44"/>
      <c r="D270" s="39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39"/>
      <c r="AG270" s="39"/>
      <c r="AH270" s="39"/>
      <c r="AI270" s="39"/>
      <c r="AJ270" s="39"/>
      <c r="AK270" s="39"/>
      <c r="AL270" s="39"/>
      <c r="AM270" s="39"/>
      <c r="AN270" s="39"/>
      <c r="AO270" s="39"/>
      <c r="AP270" s="39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39"/>
      <c r="BJ270" s="39"/>
      <c r="BK270" s="39"/>
      <c r="BL270" s="39"/>
      <c r="BM270" s="39"/>
    </row>
    <row r="271" spans="1:65" ht="19.5" customHeight="1" x14ac:dyDescent="0.6">
      <c r="A271" s="39"/>
      <c r="B271" s="39"/>
      <c r="C271" s="44"/>
      <c r="D271" s="39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39"/>
      <c r="AG271" s="39"/>
      <c r="AH271" s="39"/>
      <c r="AI271" s="39"/>
      <c r="AJ271" s="39"/>
      <c r="AK271" s="39"/>
      <c r="AL271" s="39"/>
      <c r="AM271" s="39"/>
      <c r="AN271" s="39"/>
      <c r="AO271" s="39"/>
      <c r="AP271" s="39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39"/>
      <c r="BJ271" s="39"/>
      <c r="BK271" s="39"/>
      <c r="BL271" s="39"/>
      <c r="BM271" s="39"/>
    </row>
    <row r="272" spans="1:65" ht="19.5" customHeight="1" x14ac:dyDescent="0.6">
      <c r="A272" s="39"/>
      <c r="B272" s="39"/>
      <c r="C272" s="44"/>
      <c r="D272" s="39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39"/>
      <c r="AG272" s="39"/>
      <c r="AH272" s="39"/>
      <c r="AI272" s="39"/>
      <c r="AJ272" s="39"/>
      <c r="AK272" s="39"/>
      <c r="AL272" s="39"/>
      <c r="AM272" s="39"/>
      <c r="AN272" s="39"/>
      <c r="AO272" s="39"/>
      <c r="AP272" s="39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39"/>
      <c r="BJ272" s="39"/>
      <c r="BK272" s="39"/>
      <c r="BL272" s="39"/>
      <c r="BM272" s="39"/>
    </row>
    <row r="273" spans="1:65" ht="19.5" customHeight="1" x14ac:dyDescent="0.6">
      <c r="A273" s="39"/>
      <c r="B273" s="39"/>
      <c r="C273" s="44"/>
      <c r="D273" s="39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39"/>
      <c r="AG273" s="39"/>
      <c r="AH273" s="39"/>
      <c r="AI273" s="39"/>
      <c r="AJ273" s="39"/>
      <c r="AK273" s="39"/>
      <c r="AL273" s="39"/>
      <c r="AM273" s="39"/>
      <c r="AN273" s="39"/>
      <c r="AO273" s="39"/>
      <c r="AP273" s="39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39"/>
      <c r="BJ273" s="39"/>
      <c r="BK273" s="39"/>
      <c r="BL273" s="39"/>
      <c r="BM273" s="39"/>
    </row>
    <row r="274" spans="1:65" ht="19.5" customHeight="1" x14ac:dyDescent="0.6">
      <c r="A274" s="39"/>
      <c r="B274" s="39"/>
      <c r="C274" s="44"/>
      <c r="D274" s="39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  <c r="AK274" s="39"/>
      <c r="AL274" s="39"/>
      <c r="AM274" s="39"/>
      <c r="AN274" s="39"/>
      <c r="AO274" s="39"/>
      <c r="AP274" s="39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39"/>
      <c r="BJ274" s="39"/>
      <c r="BK274" s="39"/>
      <c r="BL274" s="39"/>
      <c r="BM274" s="39"/>
    </row>
    <row r="275" spans="1:65" ht="19.5" customHeight="1" x14ac:dyDescent="0.6">
      <c r="A275" s="39"/>
      <c r="B275" s="39"/>
      <c r="C275" s="44"/>
      <c r="D275" s="39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  <c r="AK275" s="39"/>
      <c r="AL275" s="39"/>
      <c r="AM275" s="39"/>
      <c r="AN275" s="39"/>
      <c r="AO275" s="39"/>
      <c r="AP275" s="39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39"/>
      <c r="BJ275" s="39"/>
      <c r="BK275" s="39"/>
      <c r="BL275" s="39"/>
      <c r="BM275" s="39"/>
    </row>
    <row r="276" spans="1:65" ht="19.5" customHeight="1" x14ac:dyDescent="0.6">
      <c r="A276" s="39"/>
      <c r="B276" s="39"/>
      <c r="C276" s="44"/>
      <c r="D276" s="39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  <c r="AK276" s="39"/>
      <c r="AL276" s="39"/>
      <c r="AM276" s="39"/>
      <c r="AN276" s="39"/>
      <c r="AO276" s="39"/>
      <c r="AP276" s="39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39"/>
      <c r="BJ276" s="39"/>
      <c r="BK276" s="39"/>
      <c r="BL276" s="39"/>
      <c r="BM276" s="39"/>
    </row>
    <row r="277" spans="1:65" ht="19.5" customHeight="1" x14ac:dyDescent="0.6">
      <c r="A277" s="39"/>
      <c r="B277" s="39"/>
      <c r="C277" s="44"/>
      <c r="D277" s="39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  <c r="AK277" s="39"/>
      <c r="AL277" s="39"/>
      <c r="AM277" s="39"/>
      <c r="AN277" s="39"/>
      <c r="AO277" s="39"/>
      <c r="AP277" s="39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39"/>
      <c r="BJ277" s="39"/>
      <c r="BK277" s="39"/>
      <c r="BL277" s="39"/>
      <c r="BM277" s="39"/>
    </row>
    <row r="278" spans="1:65" ht="19.5" customHeight="1" x14ac:dyDescent="0.6">
      <c r="A278" s="39"/>
      <c r="B278" s="39"/>
      <c r="C278" s="44"/>
      <c r="D278" s="39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  <c r="AK278" s="39"/>
      <c r="AL278" s="39"/>
      <c r="AM278" s="39"/>
      <c r="AN278" s="39"/>
      <c r="AO278" s="39"/>
      <c r="AP278" s="39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39"/>
      <c r="BJ278" s="39"/>
      <c r="BK278" s="39"/>
      <c r="BL278" s="39"/>
      <c r="BM278" s="39"/>
    </row>
    <row r="279" spans="1:65" ht="19.5" customHeight="1" x14ac:dyDescent="0.6">
      <c r="A279" s="39"/>
      <c r="B279" s="39"/>
      <c r="C279" s="44"/>
      <c r="D279" s="39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  <c r="AK279" s="39"/>
      <c r="AL279" s="39"/>
      <c r="AM279" s="39"/>
      <c r="AN279" s="39"/>
      <c r="AO279" s="39"/>
      <c r="AP279" s="39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39"/>
      <c r="BJ279" s="39"/>
      <c r="BK279" s="39"/>
      <c r="BL279" s="39"/>
      <c r="BM279" s="39"/>
    </row>
    <row r="280" spans="1:65" ht="19.5" customHeight="1" x14ac:dyDescent="0.6">
      <c r="A280" s="39"/>
      <c r="B280" s="39"/>
      <c r="C280" s="44"/>
      <c r="D280" s="39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  <c r="AK280" s="39"/>
      <c r="AL280" s="39"/>
      <c r="AM280" s="39"/>
      <c r="AN280" s="39"/>
      <c r="AO280" s="39"/>
      <c r="AP280" s="39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39"/>
      <c r="BJ280" s="39"/>
      <c r="BK280" s="39"/>
      <c r="BL280" s="39"/>
      <c r="BM280" s="39"/>
    </row>
    <row r="281" spans="1:65" ht="19.5" customHeight="1" x14ac:dyDescent="0.6">
      <c r="A281" s="39"/>
      <c r="B281" s="39"/>
      <c r="C281" s="44"/>
      <c r="D281" s="39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  <c r="AK281" s="39"/>
      <c r="AL281" s="39"/>
      <c r="AM281" s="39"/>
      <c r="AN281" s="39"/>
      <c r="AO281" s="39"/>
      <c r="AP281" s="39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39"/>
      <c r="BJ281" s="39"/>
      <c r="BK281" s="39"/>
      <c r="BL281" s="39"/>
      <c r="BM281" s="39"/>
    </row>
    <row r="282" spans="1:65" ht="19.5" customHeight="1" x14ac:dyDescent="0.6">
      <c r="A282" s="39"/>
      <c r="B282" s="39"/>
      <c r="C282" s="44"/>
      <c r="D282" s="39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  <c r="AK282" s="39"/>
      <c r="AL282" s="39"/>
      <c r="AM282" s="39"/>
      <c r="AN282" s="39"/>
      <c r="AO282" s="39"/>
      <c r="AP282" s="39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39"/>
      <c r="BJ282" s="39"/>
      <c r="BK282" s="39"/>
      <c r="BL282" s="39"/>
      <c r="BM282" s="39"/>
    </row>
    <row r="283" spans="1:65" ht="19.5" customHeight="1" x14ac:dyDescent="0.6">
      <c r="A283" s="39"/>
      <c r="B283" s="39"/>
      <c r="C283" s="44"/>
      <c r="D283" s="39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  <c r="AK283" s="39"/>
      <c r="AL283" s="39"/>
      <c r="AM283" s="39"/>
      <c r="AN283" s="39"/>
      <c r="AO283" s="39"/>
      <c r="AP283" s="39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39"/>
      <c r="BJ283" s="39"/>
      <c r="BK283" s="39"/>
      <c r="BL283" s="39"/>
      <c r="BM283" s="39"/>
    </row>
    <row r="284" spans="1:65" ht="19.5" customHeight="1" x14ac:dyDescent="0.6">
      <c r="A284" s="39"/>
      <c r="B284" s="39"/>
      <c r="C284" s="44"/>
      <c r="D284" s="39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  <c r="AK284" s="39"/>
      <c r="AL284" s="39"/>
      <c r="AM284" s="39"/>
      <c r="AN284" s="39"/>
      <c r="AO284" s="39"/>
      <c r="AP284" s="39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39"/>
      <c r="BJ284" s="39"/>
      <c r="BK284" s="39"/>
      <c r="BL284" s="39"/>
      <c r="BM284" s="39"/>
    </row>
    <row r="285" spans="1:65" ht="19.5" customHeight="1" x14ac:dyDescent="0.6">
      <c r="A285" s="39"/>
      <c r="B285" s="39"/>
      <c r="C285" s="44"/>
      <c r="D285" s="39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  <c r="AK285" s="39"/>
      <c r="AL285" s="39"/>
      <c r="AM285" s="39"/>
      <c r="AN285" s="39"/>
      <c r="AO285" s="39"/>
      <c r="AP285" s="39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39"/>
      <c r="BJ285" s="39"/>
      <c r="BK285" s="39"/>
      <c r="BL285" s="39"/>
      <c r="BM285" s="39"/>
    </row>
    <row r="286" spans="1:65" ht="19.5" customHeight="1" x14ac:dyDescent="0.6">
      <c r="A286" s="39"/>
      <c r="B286" s="39"/>
      <c r="C286" s="44"/>
      <c r="D286" s="39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  <c r="AK286" s="39"/>
      <c r="AL286" s="39"/>
      <c r="AM286" s="39"/>
      <c r="AN286" s="39"/>
      <c r="AO286" s="39"/>
      <c r="AP286" s="39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39"/>
      <c r="BJ286" s="39"/>
      <c r="BK286" s="39"/>
      <c r="BL286" s="39"/>
      <c r="BM286" s="39"/>
    </row>
    <row r="287" spans="1:65" ht="19.5" customHeight="1" x14ac:dyDescent="0.6">
      <c r="A287" s="39"/>
      <c r="B287" s="39"/>
      <c r="C287" s="44"/>
      <c r="D287" s="39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  <c r="AK287" s="39"/>
      <c r="AL287" s="39"/>
      <c r="AM287" s="39"/>
      <c r="AN287" s="39"/>
      <c r="AO287" s="39"/>
      <c r="AP287" s="39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39"/>
      <c r="BJ287" s="39"/>
      <c r="BK287" s="39"/>
      <c r="BL287" s="39"/>
      <c r="BM287" s="39"/>
    </row>
    <row r="288" spans="1:65" ht="19.5" customHeight="1" x14ac:dyDescent="0.6">
      <c r="A288" s="39"/>
      <c r="B288" s="39"/>
      <c r="C288" s="44"/>
      <c r="D288" s="39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39"/>
      <c r="AG288" s="39"/>
      <c r="AH288" s="39"/>
      <c r="AI288" s="39"/>
      <c r="AJ288" s="39"/>
      <c r="AK288" s="39"/>
      <c r="AL288" s="39"/>
      <c r="AM288" s="39"/>
      <c r="AN288" s="39"/>
      <c r="AO288" s="39"/>
      <c r="AP288" s="39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39"/>
      <c r="BJ288" s="39"/>
      <c r="BK288" s="39"/>
      <c r="BL288" s="39"/>
      <c r="BM288" s="39"/>
    </row>
    <row r="289" spans="1:65" ht="19.5" customHeight="1" x14ac:dyDescent="0.6">
      <c r="A289" s="39"/>
      <c r="B289" s="39"/>
      <c r="C289" s="44"/>
      <c r="D289" s="39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39"/>
      <c r="AG289" s="39"/>
      <c r="AH289" s="39"/>
      <c r="AI289" s="39"/>
      <c r="AJ289" s="39"/>
      <c r="AK289" s="39"/>
      <c r="AL289" s="39"/>
      <c r="AM289" s="39"/>
      <c r="AN289" s="39"/>
      <c r="AO289" s="39"/>
      <c r="AP289" s="39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39"/>
      <c r="BJ289" s="39"/>
      <c r="BK289" s="39"/>
      <c r="BL289" s="39"/>
      <c r="BM289" s="39"/>
    </row>
    <row r="290" spans="1:65" ht="19.5" customHeight="1" x14ac:dyDescent="0.6">
      <c r="A290" s="39"/>
      <c r="B290" s="39"/>
      <c r="C290" s="44"/>
      <c r="D290" s="39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39"/>
      <c r="AG290" s="39"/>
      <c r="AH290" s="39"/>
      <c r="AI290" s="39"/>
      <c r="AJ290" s="39"/>
      <c r="AK290" s="39"/>
      <c r="AL290" s="39"/>
      <c r="AM290" s="39"/>
      <c r="AN290" s="39"/>
      <c r="AO290" s="39"/>
      <c r="AP290" s="39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39"/>
      <c r="BJ290" s="39"/>
      <c r="BK290" s="39"/>
      <c r="BL290" s="39"/>
      <c r="BM290" s="39"/>
    </row>
    <row r="291" spans="1:65" ht="19.5" customHeight="1" x14ac:dyDescent="0.6">
      <c r="A291" s="39"/>
      <c r="B291" s="39"/>
      <c r="C291" s="44"/>
      <c r="D291" s="39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39"/>
      <c r="AG291" s="39"/>
      <c r="AH291" s="39"/>
      <c r="AI291" s="39"/>
      <c r="AJ291" s="39"/>
      <c r="AK291" s="39"/>
      <c r="AL291" s="39"/>
      <c r="AM291" s="39"/>
      <c r="AN291" s="39"/>
      <c r="AO291" s="39"/>
      <c r="AP291" s="39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39"/>
      <c r="BJ291" s="39"/>
      <c r="BK291" s="39"/>
      <c r="BL291" s="39"/>
      <c r="BM291" s="39"/>
    </row>
    <row r="292" spans="1:65" ht="19.5" customHeight="1" x14ac:dyDescent="0.6">
      <c r="A292" s="39"/>
      <c r="B292" s="39"/>
      <c r="C292" s="44"/>
      <c r="D292" s="39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39"/>
      <c r="AG292" s="39"/>
      <c r="AH292" s="39"/>
      <c r="AI292" s="39"/>
      <c r="AJ292" s="39"/>
      <c r="AK292" s="39"/>
      <c r="AL292" s="39"/>
      <c r="AM292" s="39"/>
      <c r="AN292" s="39"/>
      <c r="AO292" s="39"/>
      <c r="AP292" s="39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39"/>
      <c r="BJ292" s="39"/>
      <c r="BK292" s="39"/>
      <c r="BL292" s="39"/>
      <c r="BM292" s="39"/>
    </row>
    <row r="293" spans="1:65" ht="19.5" customHeight="1" x14ac:dyDescent="0.6">
      <c r="A293" s="39"/>
      <c r="B293" s="39"/>
      <c r="C293" s="44"/>
      <c r="D293" s="39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39"/>
      <c r="AG293" s="39"/>
      <c r="AH293" s="39"/>
      <c r="AI293" s="39"/>
      <c r="AJ293" s="39"/>
      <c r="AK293" s="39"/>
      <c r="AL293" s="39"/>
      <c r="AM293" s="39"/>
      <c r="AN293" s="39"/>
      <c r="AO293" s="39"/>
      <c r="AP293" s="39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39"/>
      <c r="BJ293" s="39"/>
      <c r="BK293" s="39"/>
      <c r="BL293" s="39"/>
      <c r="BM293" s="39"/>
    </row>
    <row r="294" spans="1:65" ht="19.5" customHeight="1" x14ac:dyDescent="0.6">
      <c r="A294" s="39"/>
      <c r="B294" s="39"/>
      <c r="C294" s="44"/>
      <c r="D294" s="39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39"/>
      <c r="AG294" s="39"/>
      <c r="AH294" s="39"/>
      <c r="AI294" s="39"/>
      <c r="AJ294" s="39"/>
      <c r="AK294" s="39"/>
      <c r="AL294" s="39"/>
      <c r="AM294" s="39"/>
      <c r="AN294" s="39"/>
      <c r="AO294" s="39"/>
      <c r="AP294" s="39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39"/>
      <c r="BJ294" s="39"/>
      <c r="BK294" s="39"/>
      <c r="BL294" s="39"/>
      <c r="BM294" s="39"/>
    </row>
    <row r="295" spans="1:65" ht="19.5" customHeight="1" x14ac:dyDescent="0.6">
      <c r="A295" s="39"/>
      <c r="B295" s="39"/>
      <c r="C295" s="44"/>
      <c r="D295" s="39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39"/>
      <c r="AG295" s="39"/>
      <c r="AH295" s="39"/>
      <c r="AI295" s="39"/>
      <c r="AJ295" s="39"/>
      <c r="AK295" s="39"/>
      <c r="AL295" s="39"/>
      <c r="AM295" s="39"/>
      <c r="AN295" s="39"/>
      <c r="AO295" s="39"/>
      <c r="AP295" s="39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39"/>
      <c r="BJ295" s="39"/>
      <c r="BK295" s="39"/>
      <c r="BL295" s="39"/>
      <c r="BM295" s="39"/>
    </row>
    <row r="296" spans="1:65" ht="19.5" customHeight="1" x14ac:dyDescent="0.6">
      <c r="A296" s="39"/>
      <c r="B296" s="39"/>
      <c r="C296" s="44"/>
      <c r="D296" s="39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39"/>
      <c r="AG296" s="39"/>
      <c r="AH296" s="39"/>
      <c r="AI296" s="39"/>
      <c r="AJ296" s="39"/>
      <c r="AK296" s="39"/>
      <c r="AL296" s="39"/>
      <c r="AM296" s="39"/>
      <c r="AN296" s="39"/>
      <c r="AO296" s="39"/>
      <c r="AP296" s="39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39"/>
      <c r="BJ296" s="39"/>
      <c r="BK296" s="39"/>
      <c r="BL296" s="39"/>
      <c r="BM296" s="39"/>
    </row>
    <row r="297" spans="1:65" ht="19.5" customHeight="1" x14ac:dyDescent="0.6">
      <c r="A297" s="39"/>
      <c r="B297" s="39"/>
      <c r="C297" s="44"/>
      <c r="D297" s="39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39"/>
      <c r="AG297" s="39"/>
      <c r="AH297" s="39"/>
      <c r="AI297" s="39"/>
      <c r="AJ297" s="39"/>
      <c r="AK297" s="39"/>
      <c r="AL297" s="39"/>
      <c r="AM297" s="39"/>
      <c r="AN297" s="39"/>
      <c r="AO297" s="39"/>
      <c r="AP297" s="39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39"/>
      <c r="BJ297" s="39"/>
      <c r="BK297" s="39"/>
      <c r="BL297" s="39"/>
      <c r="BM297" s="39"/>
    </row>
    <row r="298" spans="1:65" ht="19.5" customHeight="1" x14ac:dyDescent="0.6">
      <c r="A298" s="39"/>
      <c r="B298" s="39"/>
      <c r="C298" s="44"/>
      <c r="D298" s="39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39"/>
      <c r="AG298" s="39"/>
      <c r="AH298" s="39"/>
      <c r="AI298" s="39"/>
      <c r="AJ298" s="39"/>
      <c r="AK298" s="39"/>
      <c r="AL298" s="39"/>
      <c r="AM298" s="39"/>
      <c r="AN298" s="39"/>
      <c r="AO298" s="39"/>
      <c r="AP298" s="39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39"/>
      <c r="BJ298" s="39"/>
      <c r="BK298" s="39"/>
      <c r="BL298" s="39"/>
      <c r="BM298" s="39"/>
    </row>
    <row r="299" spans="1:65" ht="19.5" customHeight="1" x14ac:dyDescent="0.6">
      <c r="A299" s="39"/>
      <c r="B299" s="39"/>
      <c r="C299" s="44"/>
      <c r="D299" s="39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39"/>
      <c r="AG299" s="39"/>
      <c r="AH299" s="39"/>
      <c r="AI299" s="39"/>
      <c r="AJ299" s="39"/>
      <c r="AK299" s="39"/>
      <c r="AL299" s="39"/>
      <c r="AM299" s="39"/>
      <c r="AN299" s="39"/>
      <c r="AO299" s="39"/>
      <c r="AP299" s="39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39"/>
      <c r="BJ299" s="39"/>
      <c r="BK299" s="39"/>
      <c r="BL299" s="39"/>
      <c r="BM299" s="39"/>
    </row>
    <row r="300" spans="1:65" ht="19.5" customHeight="1" x14ac:dyDescent="0.6">
      <c r="A300" s="39"/>
      <c r="B300" s="39"/>
      <c r="C300" s="44"/>
      <c r="D300" s="39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39"/>
      <c r="AG300" s="39"/>
      <c r="AH300" s="39"/>
      <c r="AI300" s="39"/>
      <c r="AJ300" s="39"/>
      <c r="AK300" s="39"/>
      <c r="AL300" s="39"/>
      <c r="AM300" s="39"/>
      <c r="AN300" s="39"/>
      <c r="AO300" s="39"/>
      <c r="AP300" s="39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39"/>
      <c r="BJ300" s="39"/>
      <c r="BK300" s="39"/>
      <c r="BL300" s="39"/>
      <c r="BM300" s="39"/>
    </row>
    <row r="301" spans="1:65" ht="19.5" customHeight="1" x14ac:dyDescent="0.6">
      <c r="A301" s="39"/>
      <c r="B301" s="39"/>
      <c r="C301" s="44"/>
      <c r="D301" s="39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39"/>
      <c r="AG301" s="39"/>
      <c r="AH301" s="39"/>
      <c r="AI301" s="39"/>
      <c r="AJ301" s="39"/>
      <c r="AK301" s="39"/>
      <c r="AL301" s="39"/>
      <c r="AM301" s="39"/>
      <c r="AN301" s="39"/>
      <c r="AO301" s="39"/>
      <c r="AP301" s="39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39"/>
      <c r="BJ301" s="39"/>
      <c r="BK301" s="39"/>
      <c r="BL301" s="39"/>
      <c r="BM301" s="39"/>
    </row>
    <row r="302" spans="1:65" ht="19.5" customHeight="1" x14ac:dyDescent="0.6">
      <c r="A302" s="39"/>
      <c r="B302" s="39"/>
      <c r="C302" s="44"/>
      <c r="D302" s="39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39"/>
      <c r="AG302" s="39"/>
      <c r="AH302" s="39"/>
      <c r="AI302" s="39"/>
      <c r="AJ302" s="39"/>
      <c r="AK302" s="39"/>
      <c r="AL302" s="39"/>
      <c r="AM302" s="39"/>
      <c r="AN302" s="39"/>
      <c r="AO302" s="39"/>
      <c r="AP302" s="39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39"/>
      <c r="BJ302" s="39"/>
      <c r="BK302" s="39"/>
      <c r="BL302" s="39"/>
      <c r="BM302" s="39"/>
    </row>
    <row r="303" spans="1:65" ht="19.5" customHeight="1" x14ac:dyDescent="0.6">
      <c r="A303" s="39"/>
      <c r="B303" s="39"/>
      <c r="C303" s="44"/>
      <c r="D303" s="39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39"/>
      <c r="AG303" s="39"/>
      <c r="AH303" s="39"/>
      <c r="AI303" s="39"/>
      <c r="AJ303" s="39"/>
      <c r="AK303" s="39"/>
      <c r="AL303" s="39"/>
      <c r="AM303" s="39"/>
      <c r="AN303" s="39"/>
      <c r="AO303" s="39"/>
      <c r="AP303" s="39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39"/>
      <c r="BJ303" s="39"/>
      <c r="BK303" s="39"/>
      <c r="BL303" s="39"/>
      <c r="BM303" s="39"/>
    </row>
    <row r="304" spans="1:65" ht="19.5" customHeight="1" x14ac:dyDescent="0.6">
      <c r="A304" s="39"/>
      <c r="B304" s="39"/>
      <c r="C304" s="44"/>
      <c r="D304" s="39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39"/>
      <c r="AG304" s="39"/>
      <c r="AH304" s="39"/>
      <c r="AI304" s="39"/>
      <c r="AJ304" s="39"/>
      <c r="AK304" s="39"/>
      <c r="AL304" s="39"/>
      <c r="AM304" s="39"/>
      <c r="AN304" s="39"/>
      <c r="AO304" s="39"/>
      <c r="AP304" s="39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39"/>
      <c r="BJ304" s="39"/>
      <c r="BK304" s="39"/>
      <c r="BL304" s="39"/>
      <c r="BM304" s="39"/>
    </row>
    <row r="305" spans="1:65" ht="19.5" customHeight="1" x14ac:dyDescent="0.6">
      <c r="A305" s="39"/>
      <c r="B305" s="39"/>
      <c r="C305" s="44"/>
      <c r="D305" s="39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39"/>
      <c r="AG305" s="39"/>
      <c r="AH305" s="39"/>
      <c r="AI305" s="39"/>
      <c r="AJ305" s="39"/>
      <c r="AK305" s="39"/>
      <c r="AL305" s="39"/>
      <c r="AM305" s="39"/>
      <c r="AN305" s="39"/>
      <c r="AO305" s="39"/>
      <c r="AP305" s="39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39"/>
      <c r="BJ305" s="39"/>
      <c r="BK305" s="39"/>
      <c r="BL305" s="39"/>
      <c r="BM305" s="39"/>
    </row>
    <row r="306" spans="1:65" ht="19.5" customHeight="1" x14ac:dyDescent="0.6">
      <c r="A306" s="39"/>
      <c r="B306" s="39"/>
      <c r="C306" s="44"/>
      <c r="D306" s="39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39"/>
      <c r="AG306" s="39"/>
      <c r="AH306" s="39"/>
      <c r="AI306" s="39"/>
      <c r="AJ306" s="39"/>
      <c r="AK306" s="39"/>
      <c r="AL306" s="39"/>
      <c r="AM306" s="39"/>
      <c r="AN306" s="39"/>
      <c r="AO306" s="39"/>
      <c r="AP306" s="39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39"/>
      <c r="BJ306" s="39"/>
      <c r="BK306" s="39"/>
      <c r="BL306" s="39"/>
      <c r="BM306" s="39"/>
    </row>
    <row r="307" spans="1:65" ht="19.5" customHeight="1" x14ac:dyDescent="0.6">
      <c r="A307" s="39"/>
      <c r="B307" s="39"/>
      <c r="C307" s="44"/>
      <c r="D307" s="39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39"/>
      <c r="AG307" s="39"/>
      <c r="AH307" s="39"/>
      <c r="AI307" s="39"/>
      <c r="AJ307" s="39"/>
      <c r="AK307" s="39"/>
      <c r="AL307" s="39"/>
      <c r="AM307" s="39"/>
      <c r="AN307" s="39"/>
      <c r="AO307" s="39"/>
      <c r="AP307" s="39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39"/>
      <c r="BJ307" s="39"/>
      <c r="BK307" s="39"/>
      <c r="BL307" s="39"/>
      <c r="BM307" s="39"/>
    </row>
    <row r="308" spans="1:65" ht="19.5" customHeight="1" x14ac:dyDescent="0.6">
      <c r="A308" s="39"/>
      <c r="B308" s="39"/>
      <c r="C308" s="44"/>
      <c r="D308" s="39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39"/>
      <c r="AG308" s="39"/>
      <c r="AH308" s="39"/>
      <c r="AI308" s="39"/>
      <c r="AJ308" s="39"/>
      <c r="AK308" s="39"/>
      <c r="AL308" s="39"/>
      <c r="AM308" s="39"/>
      <c r="AN308" s="39"/>
      <c r="AO308" s="39"/>
      <c r="AP308" s="39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39"/>
      <c r="BJ308" s="39"/>
      <c r="BK308" s="39"/>
      <c r="BL308" s="39"/>
      <c r="BM308" s="39"/>
    </row>
    <row r="309" spans="1:65" ht="19.5" customHeight="1" x14ac:dyDescent="0.6">
      <c r="A309" s="39"/>
      <c r="B309" s="39"/>
      <c r="C309" s="44"/>
      <c r="D309" s="39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39"/>
      <c r="AG309" s="39"/>
      <c r="AH309" s="39"/>
      <c r="AI309" s="39"/>
      <c r="AJ309" s="39"/>
      <c r="AK309" s="39"/>
      <c r="AL309" s="39"/>
      <c r="AM309" s="39"/>
      <c r="AN309" s="39"/>
      <c r="AO309" s="39"/>
      <c r="AP309" s="39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39"/>
      <c r="BJ309" s="39"/>
      <c r="BK309" s="39"/>
      <c r="BL309" s="39"/>
      <c r="BM309" s="39"/>
    </row>
    <row r="310" spans="1:65" ht="19.5" customHeight="1" x14ac:dyDescent="0.6">
      <c r="A310" s="39"/>
      <c r="B310" s="39"/>
      <c r="C310" s="44"/>
      <c r="D310" s="39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39"/>
      <c r="AG310" s="39"/>
      <c r="AH310" s="39"/>
      <c r="AI310" s="39"/>
      <c r="AJ310" s="39"/>
      <c r="AK310" s="39"/>
      <c r="AL310" s="39"/>
      <c r="AM310" s="39"/>
      <c r="AN310" s="39"/>
      <c r="AO310" s="39"/>
      <c r="AP310" s="39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39"/>
      <c r="BJ310" s="39"/>
      <c r="BK310" s="39"/>
      <c r="BL310" s="39"/>
      <c r="BM310" s="39"/>
    </row>
    <row r="311" spans="1:65" ht="19.5" customHeight="1" x14ac:dyDescent="0.6">
      <c r="A311" s="39"/>
      <c r="B311" s="39"/>
      <c r="C311" s="44"/>
      <c r="D311" s="39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39"/>
      <c r="AG311" s="39"/>
      <c r="AH311" s="39"/>
      <c r="AI311" s="39"/>
      <c r="AJ311" s="39"/>
      <c r="AK311" s="39"/>
      <c r="AL311" s="39"/>
      <c r="AM311" s="39"/>
      <c r="AN311" s="39"/>
      <c r="AO311" s="39"/>
      <c r="AP311" s="39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39"/>
      <c r="BJ311" s="39"/>
      <c r="BK311" s="39"/>
      <c r="BL311" s="39"/>
      <c r="BM311" s="39"/>
    </row>
    <row r="312" spans="1:65" ht="19.5" customHeight="1" x14ac:dyDescent="0.6">
      <c r="A312" s="39"/>
      <c r="B312" s="39"/>
      <c r="C312" s="44"/>
      <c r="D312" s="39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39"/>
      <c r="AG312" s="39"/>
      <c r="AH312" s="39"/>
      <c r="AI312" s="39"/>
      <c r="AJ312" s="39"/>
      <c r="AK312" s="39"/>
      <c r="AL312" s="39"/>
      <c r="AM312" s="39"/>
      <c r="AN312" s="39"/>
      <c r="AO312" s="39"/>
      <c r="AP312" s="39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39"/>
      <c r="BJ312" s="39"/>
      <c r="BK312" s="39"/>
      <c r="BL312" s="39"/>
      <c r="BM312" s="39"/>
    </row>
    <row r="313" spans="1:65" ht="19.5" customHeight="1" x14ac:dyDescent="0.6">
      <c r="A313" s="39"/>
      <c r="B313" s="39"/>
      <c r="C313" s="44"/>
      <c r="D313" s="39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39"/>
      <c r="AG313" s="39"/>
      <c r="AH313" s="39"/>
      <c r="AI313" s="39"/>
      <c r="AJ313" s="39"/>
      <c r="AK313" s="39"/>
      <c r="AL313" s="39"/>
      <c r="AM313" s="39"/>
      <c r="AN313" s="39"/>
      <c r="AO313" s="39"/>
      <c r="AP313" s="39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39"/>
      <c r="BJ313" s="39"/>
      <c r="BK313" s="39"/>
      <c r="BL313" s="39"/>
      <c r="BM313" s="39"/>
    </row>
    <row r="314" spans="1:65" ht="19.5" customHeight="1" x14ac:dyDescent="0.6">
      <c r="A314" s="39"/>
      <c r="B314" s="39"/>
      <c r="C314" s="44"/>
      <c r="D314" s="39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39"/>
      <c r="AG314" s="39"/>
      <c r="AH314" s="39"/>
      <c r="AI314" s="39"/>
      <c r="AJ314" s="39"/>
      <c r="AK314" s="39"/>
      <c r="AL314" s="39"/>
      <c r="AM314" s="39"/>
      <c r="AN314" s="39"/>
      <c r="AO314" s="39"/>
      <c r="AP314" s="39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39"/>
      <c r="BJ314" s="39"/>
      <c r="BK314" s="39"/>
      <c r="BL314" s="39"/>
      <c r="BM314" s="39"/>
    </row>
    <row r="315" spans="1:65" ht="19.5" customHeight="1" x14ac:dyDescent="0.6">
      <c r="A315" s="39"/>
      <c r="B315" s="39"/>
      <c r="C315" s="44"/>
      <c r="D315" s="39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39"/>
      <c r="AG315" s="39"/>
      <c r="AH315" s="39"/>
      <c r="AI315" s="39"/>
      <c r="AJ315" s="39"/>
      <c r="AK315" s="39"/>
      <c r="AL315" s="39"/>
      <c r="AM315" s="39"/>
      <c r="AN315" s="39"/>
      <c r="AO315" s="39"/>
      <c r="AP315" s="39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39"/>
      <c r="BJ315" s="39"/>
      <c r="BK315" s="39"/>
      <c r="BL315" s="39"/>
      <c r="BM315" s="39"/>
    </row>
    <row r="316" spans="1:65" ht="19.5" customHeight="1" x14ac:dyDescent="0.6">
      <c r="A316" s="39"/>
      <c r="B316" s="39"/>
      <c r="C316" s="44"/>
      <c r="D316" s="39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39"/>
      <c r="AG316" s="39"/>
      <c r="AH316" s="39"/>
      <c r="AI316" s="39"/>
      <c r="AJ316" s="39"/>
      <c r="AK316" s="39"/>
      <c r="AL316" s="39"/>
      <c r="AM316" s="39"/>
      <c r="AN316" s="39"/>
      <c r="AO316" s="39"/>
      <c r="AP316" s="39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39"/>
      <c r="BJ316" s="39"/>
      <c r="BK316" s="39"/>
      <c r="BL316" s="39"/>
      <c r="BM316" s="39"/>
    </row>
    <row r="317" spans="1:65" ht="19.5" customHeight="1" x14ac:dyDescent="0.6">
      <c r="A317" s="39"/>
      <c r="B317" s="39"/>
      <c r="C317" s="44"/>
      <c r="D317" s="39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39"/>
      <c r="AG317" s="39"/>
      <c r="AH317" s="39"/>
      <c r="AI317" s="39"/>
      <c r="AJ317" s="39"/>
      <c r="AK317" s="39"/>
      <c r="AL317" s="39"/>
      <c r="AM317" s="39"/>
      <c r="AN317" s="39"/>
      <c r="AO317" s="39"/>
      <c r="AP317" s="39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39"/>
      <c r="BJ317" s="39"/>
      <c r="BK317" s="39"/>
      <c r="BL317" s="39"/>
      <c r="BM317" s="39"/>
    </row>
    <row r="318" spans="1:65" ht="19.5" customHeight="1" x14ac:dyDescent="0.6">
      <c r="A318" s="39"/>
      <c r="B318" s="39"/>
      <c r="C318" s="44"/>
      <c r="D318" s="39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39"/>
      <c r="AG318" s="39"/>
      <c r="AH318" s="39"/>
      <c r="AI318" s="39"/>
      <c r="AJ318" s="39"/>
      <c r="AK318" s="39"/>
      <c r="AL318" s="39"/>
      <c r="AM318" s="39"/>
      <c r="AN318" s="39"/>
      <c r="AO318" s="39"/>
      <c r="AP318" s="39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39"/>
      <c r="BJ318" s="39"/>
      <c r="BK318" s="39"/>
      <c r="BL318" s="39"/>
      <c r="BM318" s="39"/>
    </row>
    <row r="319" spans="1:65" ht="19.5" customHeight="1" x14ac:dyDescent="0.6">
      <c r="A319" s="39"/>
      <c r="B319" s="39"/>
      <c r="C319" s="44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39"/>
      <c r="AG319" s="39"/>
      <c r="AH319" s="39"/>
      <c r="AI319" s="39"/>
      <c r="AJ319" s="39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39"/>
      <c r="BJ319" s="39"/>
      <c r="BK319" s="39"/>
      <c r="BL319" s="39"/>
      <c r="BM319" s="39"/>
    </row>
    <row r="320" spans="1:65" ht="19.5" customHeight="1" x14ac:dyDescent="0.6">
      <c r="A320" s="39"/>
      <c r="B320" s="39"/>
      <c r="C320" s="44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39"/>
      <c r="AG320" s="39"/>
      <c r="AH320" s="39"/>
      <c r="AI320" s="39"/>
      <c r="AJ320" s="39"/>
      <c r="AK320" s="39"/>
      <c r="AL320" s="39"/>
      <c r="AM320" s="39"/>
      <c r="AN320" s="39"/>
      <c r="AO320" s="39"/>
      <c r="AP320" s="39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39"/>
      <c r="BJ320" s="39"/>
      <c r="BK320" s="39"/>
      <c r="BL320" s="39"/>
      <c r="BM320" s="39"/>
    </row>
    <row r="321" spans="1:65" ht="19.5" customHeight="1" x14ac:dyDescent="0.6">
      <c r="A321" s="39"/>
      <c r="B321" s="39"/>
      <c r="C321" s="44"/>
      <c r="D321" s="39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39"/>
      <c r="AG321" s="39"/>
      <c r="AH321" s="39"/>
      <c r="AI321" s="39"/>
      <c r="AJ321" s="39"/>
      <c r="AK321" s="39"/>
      <c r="AL321" s="39"/>
      <c r="AM321" s="39"/>
      <c r="AN321" s="39"/>
      <c r="AO321" s="39"/>
      <c r="AP321" s="39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39"/>
      <c r="BJ321" s="39"/>
      <c r="BK321" s="39"/>
      <c r="BL321" s="39"/>
      <c r="BM321" s="39"/>
    </row>
    <row r="322" spans="1:65" ht="19.5" customHeight="1" x14ac:dyDescent="0.6">
      <c r="A322" s="39"/>
      <c r="B322" s="39"/>
      <c r="C322" s="44"/>
      <c r="D322" s="39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39"/>
      <c r="AG322" s="39"/>
      <c r="AH322" s="39"/>
      <c r="AI322" s="39"/>
      <c r="AJ322" s="39"/>
      <c r="AK322" s="39"/>
      <c r="AL322" s="39"/>
      <c r="AM322" s="39"/>
      <c r="AN322" s="39"/>
      <c r="AO322" s="39"/>
      <c r="AP322" s="39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39"/>
      <c r="BJ322" s="39"/>
      <c r="BK322" s="39"/>
      <c r="BL322" s="39"/>
      <c r="BM322" s="39"/>
    </row>
    <row r="323" spans="1:65" ht="19.5" customHeight="1" x14ac:dyDescent="0.6">
      <c r="A323" s="39"/>
      <c r="B323" s="39"/>
      <c r="C323" s="44"/>
      <c r="D323" s="39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39"/>
      <c r="AG323" s="39"/>
      <c r="AH323" s="39"/>
      <c r="AI323" s="39"/>
      <c r="AJ323" s="39"/>
      <c r="AK323" s="39"/>
      <c r="AL323" s="39"/>
      <c r="AM323" s="39"/>
      <c r="AN323" s="39"/>
      <c r="AO323" s="39"/>
      <c r="AP323" s="39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39"/>
      <c r="BJ323" s="39"/>
      <c r="BK323" s="39"/>
      <c r="BL323" s="39"/>
      <c r="BM323" s="39"/>
    </row>
    <row r="324" spans="1:65" ht="19.5" customHeight="1" x14ac:dyDescent="0.6">
      <c r="A324" s="39"/>
      <c r="B324" s="39"/>
      <c r="C324" s="44"/>
      <c r="D324" s="39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39"/>
      <c r="AG324" s="39"/>
      <c r="AH324" s="39"/>
      <c r="AI324" s="39"/>
      <c r="AJ324" s="39"/>
      <c r="AK324" s="39"/>
      <c r="AL324" s="39"/>
      <c r="AM324" s="39"/>
      <c r="AN324" s="39"/>
      <c r="AO324" s="39"/>
      <c r="AP324" s="39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39"/>
      <c r="BJ324" s="39"/>
      <c r="BK324" s="39"/>
      <c r="BL324" s="39"/>
      <c r="BM324" s="39"/>
    </row>
    <row r="325" spans="1:65" ht="19.5" customHeight="1" x14ac:dyDescent="0.6">
      <c r="A325" s="39"/>
      <c r="B325" s="39"/>
      <c r="C325" s="44"/>
      <c r="D325" s="39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39"/>
      <c r="AG325" s="39"/>
      <c r="AH325" s="39"/>
      <c r="AI325" s="39"/>
      <c r="AJ325" s="39"/>
      <c r="AK325" s="39"/>
      <c r="AL325" s="39"/>
      <c r="AM325" s="39"/>
      <c r="AN325" s="39"/>
      <c r="AO325" s="39"/>
      <c r="AP325" s="39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39"/>
      <c r="BJ325" s="39"/>
      <c r="BK325" s="39"/>
      <c r="BL325" s="39"/>
      <c r="BM325" s="39"/>
    </row>
    <row r="326" spans="1:65" ht="19.5" customHeight="1" x14ac:dyDescent="0.6">
      <c r="A326" s="39"/>
      <c r="B326" s="39"/>
      <c r="C326" s="44"/>
      <c r="D326" s="39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39"/>
      <c r="AG326" s="39"/>
      <c r="AH326" s="39"/>
      <c r="AI326" s="39"/>
      <c r="AJ326" s="39"/>
      <c r="AK326" s="39"/>
      <c r="AL326" s="39"/>
      <c r="AM326" s="39"/>
      <c r="AN326" s="39"/>
      <c r="AO326" s="39"/>
      <c r="AP326" s="39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39"/>
      <c r="BJ326" s="39"/>
      <c r="BK326" s="39"/>
      <c r="BL326" s="39"/>
      <c r="BM326" s="39"/>
    </row>
    <row r="327" spans="1:65" ht="19.5" customHeight="1" x14ac:dyDescent="0.6">
      <c r="A327" s="39"/>
      <c r="B327" s="39"/>
      <c r="C327" s="44"/>
      <c r="D327" s="39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39"/>
      <c r="AG327" s="39"/>
      <c r="AH327" s="39"/>
      <c r="AI327" s="39"/>
      <c r="AJ327" s="39"/>
      <c r="AK327" s="39"/>
      <c r="AL327" s="39"/>
      <c r="AM327" s="39"/>
      <c r="AN327" s="39"/>
      <c r="AO327" s="39"/>
      <c r="AP327" s="39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39"/>
      <c r="BJ327" s="39"/>
      <c r="BK327" s="39"/>
      <c r="BL327" s="39"/>
      <c r="BM327" s="39"/>
    </row>
    <row r="328" spans="1:65" ht="19.5" customHeight="1" x14ac:dyDescent="0.6">
      <c r="A328" s="39"/>
      <c r="B328" s="39"/>
      <c r="C328" s="44"/>
      <c r="D328" s="39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39"/>
      <c r="AG328" s="39"/>
      <c r="AH328" s="39"/>
      <c r="AI328" s="39"/>
      <c r="AJ328" s="39"/>
      <c r="AK328" s="39"/>
      <c r="AL328" s="39"/>
      <c r="AM328" s="39"/>
      <c r="AN328" s="39"/>
      <c r="AO328" s="39"/>
      <c r="AP328" s="39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39"/>
      <c r="BJ328" s="39"/>
      <c r="BK328" s="39"/>
      <c r="BL328" s="39"/>
      <c r="BM328" s="39"/>
    </row>
    <row r="329" spans="1:65" ht="19.5" customHeight="1" x14ac:dyDescent="0.6">
      <c r="A329" s="39"/>
      <c r="B329" s="39"/>
      <c r="C329" s="44"/>
      <c r="D329" s="39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39"/>
      <c r="AG329" s="39"/>
      <c r="AH329" s="39"/>
      <c r="AI329" s="39"/>
      <c r="AJ329" s="39"/>
      <c r="AK329" s="39"/>
      <c r="AL329" s="39"/>
      <c r="AM329" s="39"/>
      <c r="AN329" s="39"/>
      <c r="AO329" s="39"/>
      <c r="AP329" s="39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39"/>
      <c r="BJ329" s="39"/>
      <c r="BK329" s="39"/>
      <c r="BL329" s="39"/>
      <c r="BM329" s="39"/>
    </row>
    <row r="330" spans="1:65" ht="19.5" customHeight="1" x14ac:dyDescent="0.6">
      <c r="A330" s="39"/>
      <c r="B330" s="39"/>
      <c r="C330" s="44"/>
      <c r="D330" s="39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39"/>
      <c r="AG330" s="39"/>
      <c r="AH330" s="39"/>
      <c r="AI330" s="39"/>
      <c r="AJ330" s="39"/>
      <c r="AK330" s="39"/>
      <c r="AL330" s="39"/>
      <c r="AM330" s="39"/>
      <c r="AN330" s="39"/>
      <c r="AO330" s="39"/>
      <c r="AP330" s="39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39"/>
      <c r="BJ330" s="39"/>
      <c r="BK330" s="39"/>
      <c r="BL330" s="39"/>
      <c r="BM330" s="39"/>
    </row>
    <row r="331" spans="1:65" ht="19.5" customHeight="1" x14ac:dyDescent="0.6">
      <c r="A331" s="39"/>
      <c r="B331" s="39"/>
      <c r="C331" s="44"/>
      <c r="D331" s="39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39"/>
      <c r="AG331" s="39"/>
      <c r="AH331" s="39"/>
      <c r="AI331" s="39"/>
      <c r="AJ331" s="39"/>
      <c r="AK331" s="39"/>
      <c r="AL331" s="39"/>
      <c r="AM331" s="39"/>
      <c r="AN331" s="39"/>
      <c r="AO331" s="39"/>
      <c r="AP331" s="39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39"/>
      <c r="BJ331" s="39"/>
      <c r="BK331" s="39"/>
      <c r="BL331" s="39"/>
      <c r="BM331" s="39"/>
    </row>
    <row r="332" spans="1:65" ht="19.5" customHeight="1" x14ac:dyDescent="0.6">
      <c r="A332" s="39"/>
      <c r="B332" s="39"/>
      <c r="C332" s="44"/>
      <c r="D332" s="39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39"/>
      <c r="AG332" s="39"/>
      <c r="AH332" s="39"/>
      <c r="AI332" s="39"/>
      <c r="AJ332" s="39"/>
      <c r="AK332" s="39"/>
      <c r="AL332" s="39"/>
      <c r="AM332" s="39"/>
      <c r="AN332" s="39"/>
      <c r="AO332" s="39"/>
      <c r="AP332" s="39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39"/>
      <c r="BJ332" s="39"/>
      <c r="BK332" s="39"/>
      <c r="BL332" s="39"/>
      <c r="BM332" s="39"/>
    </row>
    <row r="333" spans="1:65" ht="19.5" customHeight="1" x14ac:dyDescent="0.6">
      <c r="A333" s="39"/>
      <c r="B333" s="39"/>
      <c r="C333" s="44"/>
      <c r="D333" s="39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39"/>
      <c r="AG333" s="39"/>
      <c r="AH333" s="39"/>
      <c r="AI333" s="39"/>
      <c r="AJ333" s="39"/>
      <c r="AK333" s="39"/>
      <c r="AL333" s="39"/>
      <c r="AM333" s="39"/>
      <c r="AN333" s="39"/>
      <c r="AO333" s="39"/>
      <c r="AP333" s="39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39"/>
      <c r="BJ333" s="39"/>
      <c r="BK333" s="39"/>
      <c r="BL333" s="39"/>
      <c r="BM333" s="39"/>
    </row>
    <row r="334" spans="1:65" ht="19.5" customHeight="1" x14ac:dyDescent="0.6">
      <c r="A334" s="39"/>
      <c r="B334" s="39"/>
      <c r="C334" s="44"/>
      <c r="D334" s="39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39"/>
      <c r="AG334" s="39"/>
      <c r="AH334" s="39"/>
      <c r="AI334" s="39"/>
      <c r="AJ334" s="39"/>
      <c r="AK334" s="39"/>
      <c r="AL334" s="39"/>
      <c r="AM334" s="39"/>
      <c r="AN334" s="39"/>
      <c r="AO334" s="39"/>
      <c r="AP334" s="39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39"/>
      <c r="BJ334" s="39"/>
      <c r="BK334" s="39"/>
      <c r="BL334" s="39"/>
      <c r="BM334" s="39"/>
    </row>
    <row r="335" spans="1:65" ht="19.5" customHeight="1" x14ac:dyDescent="0.6">
      <c r="A335" s="39"/>
      <c r="B335" s="39"/>
      <c r="C335" s="44"/>
      <c r="D335" s="39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39"/>
      <c r="AG335" s="39"/>
      <c r="AH335" s="39"/>
      <c r="AI335" s="39"/>
      <c r="AJ335" s="39"/>
      <c r="AK335" s="39"/>
      <c r="AL335" s="39"/>
      <c r="AM335" s="39"/>
      <c r="AN335" s="39"/>
      <c r="AO335" s="39"/>
      <c r="AP335" s="39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39"/>
      <c r="BJ335" s="39"/>
      <c r="BK335" s="39"/>
      <c r="BL335" s="39"/>
      <c r="BM335" s="39"/>
    </row>
    <row r="336" spans="1:65" ht="19.5" customHeight="1" x14ac:dyDescent="0.6">
      <c r="A336" s="39"/>
      <c r="B336" s="39"/>
      <c r="C336" s="44"/>
      <c r="D336" s="39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39"/>
      <c r="AG336" s="39"/>
      <c r="AH336" s="39"/>
      <c r="AI336" s="39"/>
      <c r="AJ336" s="39"/>
      <c r="AK336" s="39"/>
      <c r="AL336" s="39"/>
      <c r="AM336" s="39"/>
      <c r="AN336" s="39"/>
      <c r="AO336" s="39"/>
      <c r="AP336" s="39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39"/>
      <c r="BJ336" s="39"/>
      <c r="BK336" s="39"/>
      <c r="BL336" s="39"/>
      <c r="BM336" s="39"/>
    </row>
    <row r="337" spans="1:65" ht="19.5" customHeight="1" x14ac:dyDescent="0.6">
      <c r="A337" s="39"/>
      <c r="B337" s="39"/>
      <c r="C337" s="44"/>
      <c r="D337" s="39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39"/>
      <c r="AG337" s="39"/>
      <c r="AH337" s="39"/>
      <c r="AI337" s="39"/>
      <c r="AJ337" s="39"/>
      <c r="AK337" s="39"/>
      <c r="AL337" s="39"/>
      <c r="AM337" s="39"/>
      <c r="AN337" s="39"/>
      <c r="AO337" s="39"/>
      <c r="AP337" s="39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39"/>
      <c r="BJ337" s="39"/>
      <c r="BK337" s="39"/>
      <c r="BL337" s="39"/>
      <c r="BM337" s="39"/>
    </row>
    <row r="338" spans="1:65" ht="19.5" customHeight="1" x14ac:dyDescent="0.6">
      <c r="A338" s="39"/>
      <c r="B338" s="39"/>
      <c r="C338" s="44"/>
      <c r="D338" s="39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39"/>
      <c r="AG338" s="39"/>
      <c r="AH338" s="39"/>
      <c r="AI338" s="39"/>
      <c r="AJ338" s="39"/>
      <c r="AK338" s="39"/>
      <c r="AL338" s="39"/>
      <c r="AM338" s="39"/>
      <c r="AN338" s="39"/>
      <c r="AO338" s="39"/>
      <c r="AP338" s="39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39"/>
      <c r="BJ338" s="39"/>
      <c r="BK338" s="39"/>
      <c r="BL338" s="39"/>
      <c r="BM338" s="39"/>
    </row>
    <row r="339" spans="1:65" ht="19.5" customHeight="1" x14ac:dyDescent="0.6">
      <c r="A339" s="39"/>
      <c r="B339" s="39"/>
      <c r="C339" s="44"/>
      <c r="D339" s="39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39"/>
      <c r="AG339" s="39"/>
      <c r="AH339" s="39"/>
      <c r="AI339" s="39"/>
      <c r="AJ339" s="39"/>
      <c r="AK339" s="39"/>
      <c r="AL339" s="39"/>
      <c r="AM339" s="39"/>
      <c r="AN339" s="39"/>
      <c r="AO339" s="39"/>
      <c r="AP339" s="39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39"/>
      <c r="BJ339" s="39"/>
      <c r="BK339" s="39"/>
      <c r="BL339" s="39"/>
      <c r="BM339" s="39"/>
    </row>
    <row r="340" spans="1:65" ht="19.5" customHeight="1" x14ac:dyDescent="0.6">
      <c r="A340" s="39"/>
      <c r="B340" s="39"/>
      <c r="C340" s="44"/>
      <c r="D340" s="39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39"/>
      <c r="AG340" s="39"/>
      <c r="AH340" s="39"/>
      <c r="AI340" s="39"/>
      <c r="AJ340" s="39"/>
      <c r="AK340" s="39"/>
      <c r="AL340" s="39"/>
      <c r="AM340" s="39"/>
      <c r="AN340" s="39"/>
      <c r="AO340" s="39"/>
      <c r="AP340" s="39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39"/>
      <c r="BJ340" s="39"/>
      <c r="BK340" s="39"/>
      <c r="BL340" s="39"/>
      <c r="BM340" s="39"/>
    </row>
    <row r="341" spans="1:65" ht="19.5" customHeight="1" x14ac:dyDescent="0.6">
      <c r="A341" s="39"/>
      <c r="B341" s="39"/>
      <c r="C341" s="44"/>
      <c r="D341" s="39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39"/>
      <c r="AG341" s="39"/>
      <c r="AH341" s="39"/>
      <c r="AI341" s="39"/>
      <c r="AJ341" s="39"/>
      <c r="AK341" s="39"/>
      <c r="AL341" s="39"/>
      <c r="AM341" s="39"/>
      <c r="AN341" s="39"/>
      <c r="AO341" s="39"/>
      <c r="AP341" s="39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39"/>
      <c r="BJ341" s="39"/>
      <c r="BK341" s="39"/>
      <c r="BL341" s="39"/>
      <c r="BM341" s="39"/>
    </row>
    <row r="342" spans="1:65" ht="19.5" customHeight="1" x14ac:dyDescent="0.6">
      <c r="A342" s="39"/>
      <c r="B342" s="39"/>
      <c r="C342" s="44"/>
      <c r="D342" s="39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39"/>
      <c r="AG342" s="39"/>
      <c r="AH342" s="39"/>
      <c r="AI342" s="39"/>
      <c r="AJ342" s="39"/>
      <c r="AK342" s="39"/>
      <c r="AL342" s="39"/>
      <c r="AM342" s="39"/>
      <c r="AN342" s="39"/>
      <c r="AO342" s="39"/>
      <c r="AP342" s="39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39"/>
      <c r="BJ342" s="39"/>
      <c r="BK342" s="39"/>
      <c r="BL342" s="39"/>
      <c r="BM342" s="39"/>
    </row>
    <row r="343" spans="1:65" ht="19.5" customHeight="1" x14ac:dyDescent="0.6">
      <c r="A343" s="39"/>
      <c r="B343" s="39"/>
      <c r="C343" s="44"/>
      <c r="D343" s="39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39"/>
      <c r="AG343" s="39"/>
      <c r="AH343" s="39"/>
      <c r="AI343" s="39"/>
      <c r="AJ343" s="39"/>
      <c r="AK343" s="39"/>
      <c r="AL343" s="39"/>
      <c r="AM343" s="39"/>
      <c r="AN343" s="39"/>
      <c r="AO343" s="39"/>
      <c r="AP343" s="39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39"/>
      <c r="BJ343" s="39"/>
      <c r="BK343" s="39"/>
      <c r="BL343" s="39"/>
      <c r="BM343" s="39"/>
    </row>
    <row r="344" spans="1:65" ht="19.5" customHeight="1" x14ac:dyDescent="0.6">
      <c r="A344" s="39"/>
      <c r="B344" s="39"/>
      <c r="C344" s="44"/>
      <c r="D344" s="39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39"/>
      <c r="AG344" s="39"/>
      <c r="AH344" s="39"/>
      <c r="AI344" s="39"/>
      <c r="AJ344" s="39"/>
      <c r="AK344" s="39"/>
      <c r="AL344" s="39"/>
      <c r="AM344" s="39"/>
      <c r="AN344" s="39"/>
      <c r="AO344" s="39"/>
      <c r="AP344" s="39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39"/>
      <c r="BJ344" s="39"/>
      <c r="BK344" s="39"/>
      <c r="BL344" s="39"/>
      <c r="BM344" s="39"/>
    </row>
    <row r="345" spans="1:65" ht="19.5" customHeight="1" x14ac:dyDescent="0.6">
      <c r="A345" s="39"/>
      <c r="B345" s="39"/>
      <c r="C345" s="44"/>
      <c r="D345" s="39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39"/>
      <c r="AG345" s="39"/>
      <c r="AH345" s="39"/>
      <c r="AI345" s="39"/>
      <c r="AJ345" s="39"/>
      <c r="AK345" s="39"/>
      <c r="AL345" s="39"/>
      <c r="AM345" s="39"/>
      <c r="AN345" s="39"/>
      <c r="AO345" s="39"/>
      <c r="AP345" s="39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39"/>
      <c r="BJ345" s="39"/>
      <c r="BK345" s="39"/>
      <c r="BL345" s="39"/>
      <c r="BM345" s="39"/>
    </row>
    <row r="346" spans="1:65" ht="19.5" customHeight="1" x14ac:dyDescent="0.6">
      <c r="A346" s="39"/>
      <c r="B346" s="39"/>
      <c r="C346" s="44"/>
      <c r="D346" s="39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39"/>
      <c r="AG346" s="39"/>
      <c r="AH346" s="39"/>
      <c r="AI346" s="39"/>
      <c r="AJ346" s="39"/>
      <c r="AK346" s="39"/>
      <c r="AL346" s="39"/>
      <c r="AM346" s="39"/>
      <c r="AN346" s="39"/>
      <c r="AO346" s="39"/>
      <c r="AP346" s="39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39"/>
      <c r="BJ346" s="39"/>
      <c r="BK346" s="39"/>
      <c r="BL346" s="39"/>
      <c r="BM346" s="39"/>
    </row>
    <row r="347" spans="1:65" ht="19.5" customHeight="1" x14ac:dyDescent="0.6">
      <c r="A347" s="39"/>
      <c r="B347" s="39"/>
      <c r="C347" s="44"/>
      <c r="D347" s="39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39"/>
      <c r="AG347" s="39"/>
      <c r="AH347" s="39"/>
      <c r="AI347" s="39"/>
      <c r="AJ347" s="39"/>
      <c r="AK347" s="39"/>
      <c r="AL347" s="39"/>
      <c r="AM347" s="39"/>
      <c r="AN347" s="39"/>
      <c r="AO347" s="39"/>
      <c r="AP347" s="39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39"/>
      <c r="BJ347" s="39"/>
      <c r="BK347" s="39"/>
      <c r="BL347" s="39"/>
      <c r="BM347" s="39"/>
    </row>
    <row r="348" spans="1:65" ht="19.5" customHeight="1" x14ac:dyDescent="0.6">
      <c r="A348" s="39"/>
      <c r="B348" s="39"/>
      <c r="C348" s="44"/>
      <c r="D348" s="39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39"/>
      <c r="AG348" s="39"/>
      <c r="AH348" s="39"/>
      <c r="AI348" s="39"/>
      <c r="AJ348" s="39"/>
      <c r="AK348" s="39"/>
      <c r="AL348" s="39"/>
      <c r="AM348" s="39"/>
      <c r="AN348" s="39"/>
      <c r="AO348" s="39"/>
      <c r="AP348" s="39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39"/>
      <c r="BJ348" s="39"/>
      <c r="BK348" s="39"/>
      <c r="BL348" s="39"/>
      <c r="BM348" s="39"/>
    </row>
    <row r="349" spans="1:65" ht="19.5" customHeight="1" x14ac:dyDescent="0.6">
      <c r="A349" s="39"/>
      <c r="B349" s="39"/>
      <c r="C349" s="44"/>
      <c r="D349" s="39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39"/>
      <c r="AG349" s="39"/>
      <c r="AH349" s="39"/>
      <c r="AI349" s="39"/>
      <c r="AJ349" s="39"/>
      <c r="AK349" s="39"/>
      <c r="AL349" s="39"/>
      <c r="AM349" s="39"/>
      <c r="AN349" s="39"/>
      <c r="AO349" s="39"/>
      <c r="AP349" s="39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39"/>
      <c r="BJ349" s="39"/>
      <c r="BK349" s="39"/>
      <c r="BL349" s="39"/>
      <c r="BM349" s="39"/>
    </row>
    <row r="350" spans="1:65" ht="19.5" customHeight="1" x14ac:dyDescent="0.6">
      <c r="A350" s="39"/>
      <c r="B350" s="39"/>
      <c r="C350" s="44"/>
      <c r="D350" s="39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39"/>
      <c r="AG350" s="39"/>
      <c r="AH350" s="39"/>
      <c r="AI350" s="39"/>
      <c r="AJ350" s="39"/>
      <c r="AK350" s="39"/>
      <c r="AL350" s="39"/>
      <c r="AM350" s="39"/>
      <c r="AN350" s="39"/>
      <c r="AO350" s="39"/>
      <c r="AP350" s="39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39"/>
      <c r="BJ350" s="39"/>
      <c r="BK350" s="39"/>
      <c r="BL350" s="39"/>
      <c r="BM350" s="39"/>
    </row>
    <row r="351" spans="1:65" ht="19.5" customHeight="1" x14ac:dyDescent="0.6">
      <c r="A351" s="39"/>
      <c r="B351" s="39"/>
      <c r="C351" s="44"/>
      <c r="D351" s="39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39"/>
      <c r="AG351" s="39"/>
      <c r="AH351" s="39"/>
      <c r="AI351" s="39"/>
      <c r="AJ351" s="39"/>
      <c r="AK351" s="39"/>
      <c r="AL351" s="39"/>
      <c r="AM351" s="39"/>
      <c r="AN351" s="39"/>
      <c r="AO351" s="39"/>
      <c r="AP351" s="39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39"/>
      <c r="BJ351" s="39"/>
      <c r="BK351" s="39"/>
      <c r="BL351" s="39"/>
      <c r="BM351" s="39"/>
    </row>
    <row r="352" spans="1:65" ht="19.5" customHeight="1" x14ac:dyDescent="0.6">
      <c r="A352" s="39"/>
      <c r="B352" s="39"/>
      <c r="C352" s="44"/>
      <c r="D352" s="39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39"/>
      <c r="AG352" s="39"/>
      <c r="AH352" s="39"/>
      <c r="AI352" s="39"/>
      <c r="AJ352" s="39"/>
      <c r="AK352" s="39"/>
      <c r="AL352" s="39"/>
      <c r="AM352" s="39"/>
      <c r="AN352" s="39"/>
      <c r="AO352" s="39"/>
      <c r="AP352" s="39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39"/>
      <c r="BJ352" s="39"/>
      <c r="BK352" s="39"/>
      <c r="BL352" s="39"/>
      <c r="BM352" s="39"/>
    </row>
    <row r="353" spans="1:65" ht="19.5" customHeight="1" x14ac:dyDescent="0.6">
      <c r="A353" s="39"/>
      <c r="B353" s="39"/>
      <c r="C353" s="44"/>
      <c r="D353" s="39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39"/>
      <c r="AG353" s="39"/>
      <c r="AH353" s="39"/>
      <c r="AI353" s="39"/>
      <c r="AJ353" s="39"/>
      <c r="AK353" s="39"/>
      <c r="AL353" s="39"/>
      <c r="AM353" s="39"/>
      <c r="AN353" s="39"/>
      <c r="AO353" s="39"/>
      <c r="AP353" s="39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39"/>
      <c r="BJ353" s="39"/>
      <c r="BK353" s="39"/>
      <c r="BL353" s="39"/>
      <c r="BM353" s="39"/>
    </row>
    <row r="354" spans="1:65" ht="19.5" customHeight="1" x14ac:dyDescent="0.6">
      <c r="A354" s="39"/>
      <c r="B354" s="39"/>
      <c r="C354" s="44"/>
      <c r="D354" s="39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39"/>
      <c r="AG354" s="39"/>
      <c r="AH354" s="39"/>
      <c r="AI354" s="39"/>
      <c r="AJ354" s="39"/>
      <c r="AK354" s="39"/>
      <c r="AL354" s="39"/>
      <c r="AM354" s="39"/>
      <c r="AN354" s="39"/>
      <c r="AO354" s="39"/>
      <c r="AP354" s="39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39"/>
      <c r="BJ354" s="39"/>
      <c r="BK354" s="39"/>
      <c r="BL354" s="39"/>
      <c r="BM354" s="39"/>
    </row>
    <row r="355" spans="1:65" ht="19.5" customHeight="1" x14ac:dyDescent="0.6">
      <c r="A355" s="39"/>
      <c r="B355" s="39"/>
      <c r="C355" s="44"/>
      <c r="D355" s="39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39"/>
      <c r="AG355" s="39"/>
      <c r="AH355" s="39"/>
      <c r="AI355" s="39"/>
      <c r="AJ355" s="39"/>
      <c r="AK355" s="39"/>
      <c r="AL355" s="39"/>
      <c r="AM355" s="39"/>
      <c r="AN355" s="39"/>
      <c r="AO355" s="39"/>
      <c r="AP355" s="39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39"/>
      <c r="BJ355" s="39"/>
      <c r="BK355" s="39"/>
      <c r="BL355" s="39"/>
      <c r="BM355" s="39"/>
    </row>
    <row r="356" spans="1:65" ht="19.5" customHeight="1" x14ac:dyDescent="0.6">
      <c r="A356" s="39"/>
      <c r="B356" s="39"/>
      <c r="C356" s="44"/>
      <c r="D356" s="39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39"/>
      <c r="AG356" s="39"/>
      <c r="AH356" s="39"/>
      <c r="AI356" s="39"/>
      <c r="AJ356" s="39"/>
      <c r="AK356" s="39"/>
      <c r="AL356" s="39"/>
      <c r="AM356" s="39"/>
      <c r="AN356" s="39"/>
      <c r="AO356" s="39"/>
      <c r="AP356" s="39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39"/>
      <c r="BJ356" s="39"/>
      <c r="BK356" s="39"/>
      <c r="BL356" s="39"/>
      <c r="BM356" s="39"/>
    </row>
    <row r="357" spans="1:65" ht="19.5" customHeight="1" x14ac:dyDescent="0.6">
      <c r="A357" s="39"/>
      <c r="B357" s="39"/>
      <c r="C357" s="44"/>
      <c r="D357" s="39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39"/>
      <c r="AG357" s="39"/>
      <c r="AH357" s="39"/>
      <c r="AI357" s="39"/>
      <c r="AJ357" s="39"/>
      <c r="AK357" s="39"/>
      <c r="AL357" s="39"/>
      <c r="AM357" s="39"/>
      <c r="AN357" s="39"/>
      <c r="AO357" s="39"/>
      <c r="AP357" s="39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39"/>
      <c r="BJ357" s="39"/>
      <c r="BK357" s="39"/>
      <c r="BL357" s="39"/>
      <c r="BM357" s="39"/>
    </row>
    <row r="358" spans="1:65" ht="19.5" customHeight="1" x14ac:dyDescent="0.6">
      <c r="A358" s="39"/>
      <c r="B358" s="39"/>
      <c r="C358" s="44"/>
      <c r="D358" s="39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39"/>
      <c r="AG358" s="39"/>
      <c r="AH358" s="39"/>
      <c r="AI358" s="39"/>
      <c r="AJ358" s="39"/>
      <c r="AK358" s="39"/>
      <c r="AL358" s="39"/>
      <c r="AM358" s="39"/>
      <c r="AN358" s="39"/>
      <c r="AO358" s="39"/>
      <c r="AP358" s="39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39"/>
      <c r="BJ358" s="39"/>
      <c r="BK358" s="39"/>
      <c r="BL358" s="39"/>
      <c r="BM358" s="39"/>
    </row>
    <row r="359" spans="1:65" ht="19.5" customHeight="1" x14ac:dyDescent="0.6">
      <c r="A359" s="39"/>
      <c r="B359" s="39"/>
      <c r="C359" s="44"/>
      <c r="D359" s="39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39"/>
      <c r="AG359" s="39"/>
      <c r="AH359" s="39"/>
      <c r="AI359" s="39"/>
      <c r="AJ359" s="39"/>
      <c r="AK359" s="39"/>
      <c r="AL359" s="39"/>
      <c r="AM359" s="39"/>
      <c r="AN359" s="39"/>
      <c r="AO359" s="39"/>
      <c r="AP359" s="39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39"/>
      <c r="BJ359" s="39"/>
      <c r="BK359" s="39"/>
      <c r="BL359" s="39"/>
      <c r="BM359" s="39"/>
    </row>
    <row r="360" spans="1:65" ht="19.5" customHeight="1" x14ac:dyDescent="0.6">
      <c r="A360" s="39"/>
      <c r="B360" s="39"/>
      <c r="C360" s="44"/>
      <c r="D360" s="39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39"/>
      <c r="AG360" s="39"/>
      <c r="AH360" s="39"/>
      <c r="AI360" s="39"/>
      <c r="AJ360" s="39"/>
      <c r="AK360" s="39"/>
      <c r="AL360" s="39"/>
      <c r="AM360" s="39"/>
      <c r="AN360" s="39"/>
      <c r="AO360" s="39"/>
      <c r="AP360" s="39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39"/>
      <c r="BJ360" s="39"/>
      <c r="BK360" s="39"/>
      <c r="BL360" s="39"/>
      <c r="BM360" s="39"/>
    </row>
    <row r="361" spans="1:65" ht="19.5" customHeight="1" x14ac:dyDescent="0.6">
      <c r="A361" s="39"/>
      <c r="B361" s="39"/>
      <c r="C361" s="44"/>
      <c r="D361" s="39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39"/>
      <c r="AG361" s="39"/>
      <c r="AH361" s="39"/>
      <c r="AI361" s="39"/>
      <c r="AJ361" s="39"/>
      <c r="AK361" s="39"/>
      <c r="AL361" s="39"/>
      <c r="AM361" s="39"/>
      <c r="AN361" s="39"/>
      <c r="AO361" s="39"/>
      <c r="AP361" s="39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39"/>
      <c r="BJ361" s="39"/>
      <c r="BK361" s="39"/>
      <c r="BL361" s="39"/>
      <c r="BM361" s="39"/>
    </row>
    <row r="362" spans="1:65" ht="19.5" customHeight="1" x14ac:dyDescent="0.6">
      <c r="A362" s="39"/>
      <c r="B362" s="39"/>
      <c r="C362" s="44"/>
      <c r="D362" s="39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39"/>
      <c r="AG362" s="39"/>
      <c r="AH362" s="39"/>
      <c r="AI362" s="39"/>
      <c r="AJ362" s="39"/>
      <c r="AK362" s="39"/>
      <c r="AL362" s="39"/>
      <c r="AM362" s="39"/>
      <c r="AN362" s="39"/>
      <c r="AO362" s="39"/>
      <c r="AP362" s="39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39"/>
      <c r="BJ362" s="39"/>
      <c r="BK362" s="39"/>
      <c r="BL362" s="39"/>
      <c r="BM362" s="39"/>
    </row>
    <row r="363" spans="1:65" ht="19.5" customHeight="1" x14ac:dyDescent="0.6">
      <c r="A363" s="39"/>
      <c r="B363" s="39"/>
      <c r="C363" s="44"/>
      <c r="D363" s="39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39"/>
      <c r="AG363" s="39"/>
      <c r="AH363" s="39"/>
      <c r="AI363" s="39"/>
      <c r="AJ363" s="39"/>
      <c r="AK363" s="39"/>
      <c r="AL363" s="39"/>
      <c r="AM363" s="39"/>
      <c r="AN363" s="39"/>
      <c r="AO363" s="39"/>
      <c r="AP363" s="39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39"/>
      <c r="BJ363" s="39"/>
      <c r="BK363" s="39"/>
      <c r="BL363" s="39"/>
      <c r="BM363" s="39"/>
    </row>
    <row r="364" spans="1:65" ht="19.5" customHeight="1" x14ac:dyDescent="0.6">
      <c r="A364" s="39"/>
      <c r="B364" s="39"/>
      <c r="C364" s="44"/>
      <c r="D364" s="39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39"/>
      <c r="AG364" s="39"/>
      <c r="AH364" s="39"/>
      <c r="AI364" s="39"/>
      <c r="AJ364" s="39"/>
      <c r="AK364" s="39"/>
      <c r="AL364" s="39"/>
      <c r="AM364" s="39"/>
      <c r="AN364" s="39"/>
      <c r="AO364" s="39"/>
      <c r="AP364" s="39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39"/>
      <c r="BJ364" s="39"/>
      <c r="BK364" s="39"/>
      <c r="BL364" s="39"/>
      <c r="BM364" s="39"/>
    </row>
    <row r="365" spans="1:65" ht="19.5" customHeight="1" x14ac:dyDescent="0.6">
      <c r="A365" s="39"/>
      <c r="B365" s="39"/>
      <c r="C365" s="44"/>
      <c r="D365" s="39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39"/>
      <c r="AG365" s="39"/>
      <c r="AH365" s="39"/>
      <c r="AI365" s="39"/>
      <c r="AJ365" s="39"/>
      <c r="AK365" s="39"/>
      <c r="AL365" s="39"/>
      <c r="AM365" s="39"/>
      <c r="AN365" s="39"/>
      <c r="AO365" s="39"/>
      <c r="AP365" s="39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39"/>
      <c r="BJ365" s="39"/>
      <c r="BK365" s="39"/>
      <c r="BL365" s="39"/>
      <c r="BM365" s="39"/>
    </row>
    <row r="366" spans="1:65" ht="19.5" customHeight="1" x14ac:dyDescent="0.6">
      <c r="A366" s="39"/>
      <c r="B366" s="39"/>
      <c r="C366" s="44"/>
      <c r="D366" s="39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39"/>
      <c r="AG366" s="39"/>
      <c r="AH366" s="39"/>
      <c r="AI366" s="39"/>
      <c r="AJ366" s="39"/>
      <c r="AK366" s="39"/>
      <c r="AL366" s="39"/>
      <c r="AM366" s="39"/>
      <c r="AN366" s="39"/>
      <c r="AO366" s="39"/>
      <c r="AP366" s="39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39"/>
      <c r="BJ366" s="39"/>
      <c r="BK366" s="39"/>
      <c r="BL366" s="39"/>
      <c r="BM366" s="39"/>
    </row>
    <row r="367" spans="1:65" ht="19.5" customHeight="1" x14ac:dyDescent="0.6">
      <c r="A367" s="39"/>
      <c r="B367" s="39"/>
      <c r="C367" s="44"/>
      <c r="D367" s="39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39"/>
      <c r="AG367" s="39"/>
      <c r="AH367" s="39"/>
      <c r="AI367" s="39"/>
      <c r="AJ367" s="39"/>
      <c r="AK367" s="39"/>
      <c r="AL367" s="39"/>
      <c r="AM367" s="39"/>
      <c r="AN367" s="39"/>
      <c r="AO367" s="39"/>
      <c r="AP367" s="39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39"/>
      <c r="BJ367" s="39"/>
      <c r="BK367" s="39"/>
      <c r="BL367" s="39"/>
      <c r="BM367" s="39"/>
    </row>
    <row r="368" spans="1:65" ht="19.5" customHeight="1" x14ac:dyDescent="0.6">
      <c r="A368" s="39"/>
      <c r="B368" s="39"/>
      <c r="C368" s="44"/>
      <c r="D368" s="39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39"/>
      <c r="AG368" s="39"/>
      <c r="AH368" s="39"/>
      <c r="AI368" s="39"/>
      <c r="AJ368" s="39"/>
      <c r="AK368" s="39"/>
      <c r="AL368" s="39"/>
      <c r="AM368" s="39"/>
      <c r="AN368" s="39"/>
      <c r="AO368" s="39"/>
      <c r="AP368" s="39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39"/>
      <c r="BJ368" s="39"/>
      <c r="BK368" s="39"/>
      <c r="BL368" s="39"/>
      <c r="BM368" s="39"/>
    </row>
    <row r="369" spans="1:65" ht="19.5" customHeight="1" x14ac:dyDescent="0.6">
      <c r="A369" s="39"/>
      <c r="B369" s="39"/>
      <c r="C369" s="44"/>
      <c r="D369" s="39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39"/>
      <c r="AG369" s="39"/>
      <c r="AH369" s="39"/>
      <c r="AI369" s="39"/>
      <c r="AJ369" s="39"/>
      <c r="AK369" s="39"/>
      <c r="AL369" s="39"/>
      <c r="AM369" s="39"/>
      <c r="AN369" s="39"/>
      <c r="AO369" s="39"/>
      <c r="AP369" s="39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39"/>
      <c r="BJ369" s="39"/>
      <c r="BK369" s="39"/>
      <c r="BL369" s="39"/>
      <c r="BM369" s="39"/>
    </row>
    <row r="370" spans="1:65" ht="19.5" customHeight="1" x14ac:dyDescent="0.6">
      <c r="A370" s="39"/>
      <c r="B370" s="39"/>
      <c r="C370" s="44"/>
      <c r="D370" s="39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39"/>
      <c r="AG370" s="39"/>
      <c r="AH370" s="39"/>
      <c r="AI370" s="39"/>
      <c r="AJ370" s="39"/>
      <c r="AK370" s="39"/>
      <c r="AL370" s="39"/>
      <c r="AM370" s="39"/>
      <c r="AN370" s="39"/>
      <c r="AO370" s="39"/>
      <c r="AP370" s="39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39"/>
      <c r="BJ370" s="39"/>
      <c r="BK370" s="39"/>
      <c r="BL370" s="39"/>
      <c r="BM370" s="39"/>
    </row>
    <row r="371" spans="1:65" ht="19.5" customHeight="1" x14ac:dyDescent="0.6">
      <c r="A371" s="39"/>
      <c r="B371" s="39"/>
      <c r="C371" s="44"/>
      <c r="D371" s="39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39"/>
      <c r="AG371" s="39"/>
      <c r="AH371" s="39"/>
      <c r="AI371" s="39"/>
      <c r="AJ371" s="39"/>
      <c r="AK371" s="39"/>
      <c r="AL371" s="39"/>
      <c r="AM371" s="39"/>
      <c r="AN371" s="39"/>
      <c r="AO371" s="39"/>
      <c r="AP371" s="39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39"/>
      <c r="BJ371" s="39"/>
      <c r="BK371" s="39"/>
      <c r="BL371" s="39"/>
      <c r="BM371" s="39"/>
    </row>
    <row r="372" spans="1:65" ht="19.5" customHeight="1" x14ac:dyDescent="0.6">
      <c r="A372" s="39"/>
      <c r="B372" s="39"/>
      <c r="C372" s="44"/>
      <c r="D372" s="39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39"/>
      <c r="AG372" s="39"/>
      <c r="AH372" s="39"/>
      <c r="AI372" s="39"/>
      <c r="AJ372" s="39"/>
      <c r="AK372" s="39"/>
      <c r="AL372" s="39"/>
      <c r="AM372" s="39"/>
      <c r="AN372" s="39"/>
      <c r="AO372" s="39"/>
      <c r="AP372" s="39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39"/>
      <c r="BJ372" s="39"/>
      <c r="BK372" s="39"/>
      <c r="BL372" s="39"/>
      <c r="BM372" s="39"/>
    </row>
    <row r="373" spans="1:65" ht="19.5" customHeight="1" x14ac:dyDescent="0.6">
      <c r="A373" s="39"/>
      <c r="B373" s="39"/>
      <c r="C373" s="44"/>
      <c r="D373" s="39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39"/>
      <c r="AG373" s="39"/>
      <c r="AH373" s="39"/>
      <c r="AI373" s="39"/>
      <c r="AJ373" s="39"/>
      <c r="AK373" s="39"/>
      <c r="AL373" s="39"/>
      <c r="AM373" s="39"/>
      <c r="AN373" s="39"/>
      <c r="AO373" s="39"/>
      <c r="AP373" s="39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39"/>
      <c r="BJ373" s="39"/>
      <c r="BK373" s="39"/>
      <c r="BL373" s="39"/>
      <c r="BM373" s="39"/>
    </row>
    <row r="374" spans="1:65" ht="19.5" customHeight="1" x14ac:dyDescent="0.6">
      <c r="A374" s="39"/>
      <c r="B374" s="39"/>
      <c r="C374" s="44"/>
      <c r="D374" s="39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39"/>
      <c r="AG374" s="39"/>
      <c r="AH374" s="39"/>
      <c r="AI374" s="39"/>
      <c r="AJ374" s="39"/>
      <c r="AK374" s="39"/>
      <c r="AL374" s="39"/>
      <c r="AM374" s="39"/>
      <c r="AN374" s="39"/>
      <c r="AO374" s="39"/>
      <c r="AP374" s="39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39"/>
      <c r="BJ374" s="39"/>
      <c r="BK374" s="39"/>
      <c r="BL374" s="39"/>
      <c r="BM374" s="39"/>
    </row>
    <row r="375" spans="1:65" ht="19.5" customHeight="1" x14ac:dyDescent="0.6">
      <c r="A375" s="39"/>
      <c r="B375" s="39"/>
      <c r="C375" s="44"/>
      <c r="D375" s="39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39"/>
      <c r="AG375" s="39"/>
      <c r="AH375" s="39"/>
      <c r="AI375" s="39"/>
      <c r="AJ375" s="39"/>
      <c r="AK375" s="39"/>
      <c r="AL375" s="39"/>
      <c r="AM375" s="39"/>
      <c r="AN375" s="39"/>
      <c r="AO375" s="39"/>
      <c r="AP375" s="39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39"/>
      <c r="BJ375" s="39"/>
      <c r="BK375" s="39"/>
      <c r="BL375" s="39"/>
      <c r="BM375" s="39"/>
    </row>
    <row r="376" spans="1:65" ht="19.5" customHeight="1" x14ac:dyDescent="0.6">
      <c r="A376" s="39"/>
      <c r="B376" s="39"/>
      <c r="C376" s="44"/>
      <c r="D376" s="39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39"/>
      <c r="AG376" s="39"/>
      <c r="AH376" s="39"/>
      <c r="AI376" s="39"/>
      <c r="AJ376" s="39"/>
      <c r="AK376" s="39"/>
      <c r="AL376" s="39"/>
      <c r="AM376" s="39"/>
      <c r="AN376" s="39"/>
      <c r="AO376" s="39"/>
      <c r="AP376" s="39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39"/>
      <c r="BJ376" s="39"/>
      <c r="BK376" s="39"/>
      <c r="BL376" s="39"/>
      <c r="BM376" s="39"/>
    </row>
    <row r="377" spans="1:65" ht="19.5" customHeight="1" x14ac:dyDescent="0.6">
      <c r="A377" s="39"/>
      <c r="B377" s="39"/>
      <c r="C377" s="44"/>
      <c r="D377" s="39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39"/>
      <c r="AG377" s="39"/>
      <c r="AH377" s="39"/>
      <c r="AI377" s="39"/>
      <c r="AJ377" s="39"/>
      <c r="AK377" s="39"/>
      <c r="AL377" s="39"/>
      <c r="AM377" s="39"/>
      <c r="AN377" s="39"/>
      <c r="AO377" s="39"/>
      <c r="AP377" s="39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39"/>
      <c r="BJ377" s="39"/>
      <c r="BK377" s="39"/>
      <c r="BL377" s="39"/>
      <c r="BM377" s="39"/>
    </row>
    <row r="378" spans="1:65" ht="19.5" customHeight="1" x14ac:dyDescent="0.6">
      <c r="A378" s="39"/>
      <c r="B378" s="39"/>
      <c r="C378" s="44"/>
      <c r="D378" s="39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39"/>
      <c r="AG378" s="39"/>
      <c r="AH378" s="39"/>
      <c r="AI378" s="39"/>
      <c r="AJ378" s="39"/>
      <c r="AK378" s="39"/>
      <c r="AL378" s="39"/>
      <c r="AM378" s="39"/>
      <c r="AN378" s="39"/>
      <c r="AO378" s="39"/>
      <c r="AP378" s="39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39"/>
      <c r="BJ378" s="39"/>
      <c r="BK378" s="39"/>
      <c r="BL378" s="39"/>
      <c r="BM378" s="39"/>
    </row>
    <row r="379" spans="1:65" ht="19.5" customHeight="1" x14ac:dyDescent="0.6">
      <c r="A379" s="39"/>
      <c r="B379" s="39"/>
      <c r="C379" s="44"/>
      <c r="D379" s="39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39"/>
      <c r="AG379" s="39"/>
      <c r="AH379" s="39"/>
      <c r="AI379" s="39"/>
      <c r="AJ379" s="39"/>
      <c r="AK379" s="39"/>
      <c r="AL379" s="39"/>
      <c r="AM379" s="39"/>
      <c r="AN379" s="39"/>
      <c r="AO379" s="39"/>
      <c r="AP379" s="39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39"/>
      <c r="BJ379" s="39"/>
      <c r="BK379" s="39"/>
      <c r="BL379" s="39"/>
      <c r="BM379" s="39"/>
    </row>
    <row r="380" spans="1:65" ht="19.5" customHeight="1" x14ac:dyDescent="0.6">
      <c r="A380" s="39"/>
      <c r="B380" s="39"/>
      <c r="C380" s="44"/>
      <c r="D380" s="39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39"/>
      <c r="AG380" s="39"/>
      <c r="AH380" s="39"/>
      <c r="AI380" s="39"/>
      <c r="AJ380" s="39"/>
      <c r="AK380" s="39"/>
      <c r="AL380" s="39"/>
      <c r="AM380" s="39"/>
      <c r="AN380" s="39"/>
      <c r="AO380" s="39"/>
      <c r="AP380" s="39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39"/>
      <c r="BJ380" s="39"/>
      <c r="BK380" s="39"/>
      <c r="BL380" s="39"/>
      <c r="BM380" s="39"/>
    </row>
    <row r="381" spans="1:65" ht="19.5" customHeight="1" x14ac:dyDescent="0.6">
      <c r="A381" s="39"/>
      <c r="B381" s="39"/>
      <c r="C381" s="44"/>
      <c r="D381" s="39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39"/>
      <c r="AG381" s="39"/>
      <c r="AH381" s="39"/>
      <c r="AI381" s="39"/>
      <c r="AJ381" s="39"/>
      <c r="AK381" s="39"/>
      <c r="AL381" s="39"/>
      <c r="AM381" s="39"/>
      <c r="AN381" s="39"/>
      <c r="AO381" s="39"/>
      <c r="AP381" s="39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39"/>
      <c r="BJ381" s="39"/>
      <c r="BK381" s="39"/>
      <c r="BL381" s="39"/>
      <c r="BM381" s="39"/>
    </row>
    <row r="382" spans="1:65" ht="19.5" customHeight="1" x14ac:dyDescent="0.6">
      <c r="A382" s="39"/>
      <c r="B382" s="39"/>
      <c r="C382" s="44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39"/>
      <c r="AG382" s="39"/>
      <c r="AH382" s="39"/>
      <c r="AI382" s="39"/>
      <c r="AJ382" s="39"/>
      <c r="AK382" s="39"/>
      <c r="AL382" s="39"/>
      <c r="AM382" s="39"/>
      <c r="AN382" s="39"/>
      <c r="AO382" s="39"/>
      <c r="AP382" s="39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39"/>
      <c r="BJ382" s="39"/>
      <c r="BK382" s="39"/>
      <c r="BL382" s="39"/>
      <c r="BM382" s="39"/>
    </row>
    <row r="383" spans="1:65" ht="19.5" customHeight="1" x14ac:dyDescent="0.6">
      <c r="A383" s="39"/>
      <c r="B383" s="39"/>
      <c r="C383" s="44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39"/>
      <c r="AG383" s="39"/>
      <c r="AH383" s="39"/>
      <c r="AI383" s="39"/>
      <c r="AJ383" s="39"/>
      <c r="AK383" s="39"/>
      <c r="AL383" s="39"/>
      <c r="AM383" s="39"/>
      <c r="AN383" s="39"/>
      <c r="AO383" s="39"/>
      <c r="AP383" s="39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39"/>
      <c r="BJ383" s="39"/>
      <c r="BK383" s="39"/>
      <c r="BL383" s="39"/>
      <c r="BM383" s="39"/>
    </row>
    <row r="384" spans="1:65" ht="19.5" customHeight="1" x14ac:dyDescent="0.6">
      <c r="A384" s="39"/>
      <c r="B384" s="39"/>
      <c r="C384" s="44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39"/>
      <c r="AG384" s="39"/>
      <c r="AH384" s="39"/>
      <c r="AI384" s="39"/>
      <c r="AJ384" s="39"/>
      <c r="AK384" s="39"/>
      <c r="AL384" s="39"/>
      <c r="AM384" s="39"/>
      <c r="AN384" s="39"/>
      <c r="AO384" s="39"/>
      <c r="AP384" s="39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39"/>
      <c r="BJ384" s="39"/>
      <c r="BK384" s="39"/>
      <c r="BL384" s="39"/>
      <c r="BM384" s="39"/>
    </row>
    <row r="385" spans="1:65" ht="19.5" customHeight="1" x14ac:dyDescent="0.6">
      <c r="A385" s="39"/>
      <c r="B385" s="39"/>
      <c r="C385" s="44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39"/>
      <c r="AG385" s="39"/>
      <c r="AH385" s="39"/>
      <c r="AI385" s="39"/>
      <c r="AJ385" s="39"/>
      <c r="AK385" s="39"/>
      <c r="AL385" s="39"/>
      <c r="AM385" s="39"/>
      <c r="AN385" s="39"/>
      <c r="AO385" s="39"/>
      <c r="AP385" s="39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39"/>
      <c r="BJ385" s="39"/>
      <c r="BK385" s="39"/>
      <c r="BL385" s="39"/>
      <c r="BM385" s="39"/>
    </row>
    <row r="386" spans="1:65" ht="19.5" customHeight="1" x14ac:dyDescent="0.6">
      <c r="A386" s="39"/>
      <c r="B386" s="39"/>
      <c r="C386" s="44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39"/>
      <c r="AG386" s="39"/>
      <c r="AH386" s="39"/>
      <c r="AI386" s="39"/>
      <c r="AJ386" s="39"/>
      <c r="AK386" s="39"/>
      <c r="AL386" s="39"/>
      <c r="AM386" s="39"/>
      <c r="AN386" s="39"/>
      <c r="AO386" s="39"/>
      <c r="AP386" s="39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39"/>
      <c r="BJ386" s="39"/>
      <c r="BK386" s="39"/>
      <c r="BL386" s="39"/>
      <c r="BM386" s="39"/>
    </row>
    <row r="387" spans="1:65" ht="19.5" customHeight="1" x14ac:dyDescent="0.6">
      <c r="A387" s="39"/>
      <c r="B387" s="39"/>
      <c r="C387" s="44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39"/>
      <c r="AG387" s="39"/>
      <c r="AH387" s="39"/>
      <c r="AI387" s="39"/>
      <c r="AJ387" s="39"/>
      <c r="AK387" s="39"/>
      <c r="AL387" s="39"/>
      <c r="AM387" s="39"/>
      <c r="AN387" s="39"/>
      <c r="AO387" s="39"/>
      <c r="AP387" s="39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39"/>
      <c r="BJ387" s="39"/>
      <c r="BK387" s="39"/>
      <c r="BL387" s="39"/>
      <c r="BM387" s="39"/>
    </row>
    <row r="388" spans="1:65" ht="19.5" customHeight="1" x14ac:dyDescent="0.6">
      <c r="A388" s="39"/>
      <c r="B388" s="39"/>
      <c r="C388" s="44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39"/>
      <c r="AG388" s="39"/>
      <c r="AH388" s="39"/>
      <c r="AI388" s="39"/>
      <c r="AJ388" s="39"/>
      <c r="AK388" s="39"/>
      <c r="AL388" s="39"/>
      <c r="AM388" s="39"/>
      <c r="AN388" s="39"/>
      <c r="AO388" s="39"/>
      <c r="AP388" s="39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39"/>
      <c r="BJ388" s="39"/>
      <c r="BK388" s="39"/>
      <c r="BL388" s="39"/>
      <c r="BM388" s="39"/>
    </row>
    <row r="389" spans="1:65" ht="19.5" customHeight="1" x14ac:dyDescent="0.6">
      <c r="A389" s="39"/>
      <c r="B389" s="39"/>
      <c r="C389" s="44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39"/>
      <c r="AG389" s="39"/>
      <c r="AH389" s="39"/>
      <c r="AI389" s="39"/>
      <c r="AJ389" s="39"/>
      <c r="AK389" s="39"/>
      <c r="AL389" s="39"/>
      <c r="AM389" s="39"/>
      <c r="AN389" s="39"/>
      <c r="AO389" s="39"/>
      <c r="AP389" s="39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39"/>
      <c r="BJ389" s="39"/>
      <c r="BK389" s="39"/>
      <c r="BL389" s="39"/>
      <c r="BM389" s="39"/>
    </row>
    <row r="390" spans="1:65" ht="19.5" customHeight="1" x14ac:dyDescent="0.6">
      <c r="A390" s="39"/>
      <c r="B390" s="39"/>
      <c r="C390" s="44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39"/>
      <c r="AG390" s="39"/>
      <c r="AH390" s="39"/>
      <c r="AI390" s="39"/>
      <c r="AJ390" s="39"/>
      <c r="AK390" s="39"/>
      <c r="AL390" s="39"/>
      <c r="AM390" s="39"/>
      <c r="AN390" s="39"/>
      <c r="AO390" s="39"/>
      <c r="AP390" s="39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39"/>
      <c r="BJ390" s="39"/>
      <c r="BK390" s="39"/>
      <c r="BL390" s="39"/>
      <c r="BM390" s="39"/>
    </row>
    <row r="391" spans="1:65" ht="19.5" customHeight="1" x14ac:dyDescent="0.6">
      <c r="A391" s="39"/>
      <c r="B391" s="39"/>
      <c r="C391" s="44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39"/>
      <c r="AG391" s="39"/>
      <c r="AH391" s="39"/>
      <c r="AI391" s="39"/>
      <c r="AJ391" s="39"/>
      <c r="AK391" s="39"/>
      <c r="AL391" s="39"/>
      <c r="AM391" s="39"/>
      <c r="AN391" s="39"/>
      <c r="AO391" s="39"/>
      <c r="AP391" s="39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39"/>
      <c r="BJ391" s="39"/>
      <c r="BK391" s="39"/>
      <c r="BL391" s="39"/>
      <c r="BM391" s="39"/>
    </row>
    <row r="392" spans="1:65" ht="19.5" customHeight="1" x14ac:dyDescent="0.6">
      <c r="A392" s="39"/>
      <c r="B392" s="39"/>
      <c r="C392" s="44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39"/>
      <c r="AG392" s="39"/>
      <c r="AH392" s="39"/>
      <c r="AI392" s="39"/>
      <c r="AJ392" s="39"/>
      <c r="AK392" s="39"/>
      <c r="AL392" s="39"/>
      <c r="AM392" s="39"/>
      <c r="AN392" s="39"/>
      <c r="AO392" s="39"/>
      <c r="AP392" s="39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39"/>
      <c r="BJ392" s="39"/>
      <c r="BK392" s="39"/>
      <c r="BL392" s="39"/>
      <c r="BM392" s="39"/>
    </row>
    <row r="393" spans="1:65" ht="19.5" customHeight="1" x14ac:dyDescent="0.6">
      <c r="A393" s="39"/>
      <c r="B393" s="39"/>
      <c r="C393" s="44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39"/>
      <c r="AG393" s="39"/>
      <c r="AH393" s="39"/>
      <c r="AI393" s="39"/>
      <c r="AJ393" s="39"/>
      <c r="AK393" s="39"/>
      <c r="AL393" s="39"/>
      <c r="AM393" s="39"/>
      <c r="AN393" s="39"/>
      <c r="AO393" s="39"/>
      <c r="AP393" s="39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39"/>
      <c r="BJ393" s="39"/>
      <c r="BK393" s="39"/>
      <c r="BL393" s="39"/>
      <c r="BM393" s="39"/>
    </row>
    <row r="394" spans="1:65" ht="19.5" customHeight="1" x14ac:dyDescent="0.6">
      <c r="A394" s="39"/>
      <c r="B394" s="39"/>
      <c r="C394" s="44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39"/>
      <c r="AG394" s="39"/>
      <c r="AH394" s="39"/>
      <c r="AI394" s="39"/>
      <c r="AJ394" s="39"/>
      <c r="AK394" s="39"/>
      <c r="AL394" s="39"/>
      <c r="AM394" s="39"/>
      <c r="AN394" s="39"/>
      <c r="AO394" s="39"/>
      <c r="AP394" s="39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39"/>
      <c r="BJ394" s="39"/>
      <c r="BK394" s="39"/>
      <c r="BL394" s="39"/>
      <c r="BM394" s="39"/>
    </row>
    <row r="395" spans="1:65" ht="19.5" customHeight="1" x14ac:dyDescent="0.6">
      <c r="A395" s="39"/>
      <c r="B395" s="39"/>
      <c r="C395" s="44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39"/>
      <c r="AG395" s="39"/>
      <c r="AH395" s="39"/>
      <c r="AI395" s="39"/>
      <c r="AJ395" s="39"/>
      <c r="AK395" s="39"/>
      <c r="AL395" s="39"/>
      <c r="AM395" s="39"/>
      <c r="AN395" s="39"/>
      <c r="AO395" s="39"/>
      <c r="AP395" s="39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39"/>
      <c r="BJ395" s="39"/>
      <c r="BK395" s="39"/>
      <c r="BL395" s="39"/>
      <c r="BM395" s="39"/>
    </row>
    <row r="396" spans="1:65" ht="19.5" customHeight="1" x14ac:dyDescent="0.6">
      <c r="A396" s="39"/>
      <c r="B396" s="39"/>
      <c r="C396" s="44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39"/>
      <c r="AG396" s="39"/>
      <c r="AH396" s="39"/>
      <c r="AI396" s="39"/>
      <c r="AJ396" s="39"/>
      <c r="AK396" s="39"/>
      <c r="AL396" s="39"/>
      <c r="AM396" s="39"/>
      <c r="AN396" s="39"/>
      <c r="AO396" s="39"/>
      <c r="AP396" s="39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39"/>
      <c r="BJ396" s="39"/>
      <c r="BK396" s="39"/>
      <c r="BL396" s="39"/>
      <c r="BM396" s="39"/>
    </row>
    <row r="397" spans="1:65" ht="19.5" customHeight="1" x14ac:dyDescent="0.6">
      <c r="A397" s="39"/>
      <c r="B397" s="39"/>
      <c r="C397" s="44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39"/>
      <c r="AG397" s="39"/>
      <c r="AH397" s="39"/>
      <c r="AI397" s="39"/>
      <c r="AJ397" s="39"/>
      <c r="AK397" s="39"/>
      <c r="AL397" s="39"/>
      <c r="AM397" s="39"/>
      <c r="AN397" s="39"/>
      <c r="AO397" s="39"/>
      <c r="AP397" s="39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39"/>
      <c r="BJ397" s="39"/>
      <c r="BK397" s="39"/>
      <c r="BL397" s="39"/>
      <c r="BM397" s="39"/>
    </row>
    <row r="398" spans="1:65" ht="19.5" customHeight="1" x14ac:dyDescent="0.6">
      <c r="A398" s="39"/>
      <c r="B398" s="39"/>
      <c r="C398" s="44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39"/>
      <c r="AG398" s="39"/>
      <c r="AH398" s="39"/>
      <c r="AI398" s="39"/>
      <c r="AJ398" s="39"/>
      <c r="AK398" s="39"/>
      <c r="AL398" s="39"/>
      <c r="AM398" s="39"/>
      <c r="AN398" s="39"/>
      <c r="AO398" s="39"/>
      <c r="AP398" s="39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39"/>
      <c r="BJ398" s="39"/>
      <c r="BK398" s="39"/>
      <c r="BL398" s="39"/>
      <c r="BM398" s="39"/>
    </row>
    <row r="399" spans="1:65" ht="19.5" customHeight="1" x14ac:dyDescent="0.6">
      <c r="A399" s="39"/>
      <c r="B399" s="39"/>
      <c r="C399" s="44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39"/>
      <c r="AG399" s="39"/>
      <c r="AH399" s="39"/>
      <c r="AI399" s="39"/>
      <c r="AJ399" s="39"/>
      <c r="AK399" s="39"/>
      <c r="AL399" s="39"/>
      <c r="AM399" s="39"/>
      <c r="AN399" s="39"/>
      <c r="AO399" s="39"/>
      <c r="AP399" s="39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39"/>
      <c r="BJ399" s="39"/>
      <c r="BK399" s="39"/>
      <c r="BL399" s="39"/>
      <c r="BM399" s="39"/>
    </row>
    <row r="400" spans="1:65" ht="19.5" customHeight="1" x14ac:dyDescent="0.6">
      <c r="A400" s="39"/>
      <c r="B400" s="39"/>
      <c r="C400" s="44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39"/>
      <c r="AG400" s="39"/>
      <c r="AH400" s="39"/>
      <c r="AI400" s="39"/>
      <c r="AJ400" s="39"/>
      <c r="AK400" s="39"/>
      <c r="AL400" s="39"/>
      <c r="AM400" s="39"/>
      <c r="AN400" s="39"/>
      <c r="AO400" s="39"/>
      <c r="AP400" s="39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39"/>
      <c r="BJ400" s="39"/>
      <c r="BK400" s="39"/>
      <c r="BL400" s="39"/>
      <c r="BM400" s="39"/>
    </row>
    <row r="401" spans="1:65" ht="19.5" customHeight="1" x14ac:dyDescent="0.6">
      <c r="A401" s="39"/>
      <c r="B401" s="39"/>
      <c r="C401" s="44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39"/>
      <c r="AG401" s="39"/>
      <c r="AH401" s="39"/>
      <c r="AI401" s="39"/>
      <c r="AJ401" s="39"/>
      <c r="AK401" s="39"/>
      <c r="AL401" s="39"/>
      <c r="AM401" s="39"/>
      <c r="AN401" s="39"/>
      <c r="AO401" s="39"/>
      <c r="AP401" s="39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39"/>
      <c r="BJ401" s="39"/>
      <c r="BK401" s="39"/>
      <c r="BL401" s="39"/>
      <c r="BM401" s="39"/>
    </row>
    <row r="402" spans="1:65" ht="19.5" customHeight="1" x14ac:dyDescent="0.6">
      <c r="A402" s="39"/>
      <c r="B402" s="39"/>
      <c r="C402" s="44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39"/>
      <c r="AG402" s="39"/>
      <c r="AH402" s="39"/>
      <c r="AI402" s="39"/>
      <c r="AJ402" s="39"/>
      <c r="AK402" s="39"/>
      <c r="AL402" s="39"/>
      <c r="AM402" s="39"/>
      <c r="AN402" s="39"/>
      <c r="AO402" s="39"/>
      <c r="AP402" s="39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39"/>
      <c r="BJ402" s="39"/>
      <c r="BK402" s="39"/>
      <c r="BL402" s="39"/>
      <c r="BM402" s="39"/>
    </row>
    <row r="403" spans="1:65" ht="19.5" customHeight="1" x14ac:dyDescent="0.6">
      <c r="A403" s="39"/>
      <c r="B403" s="39"/>
      <c r="C403" s="44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39"/>
      <c r="AG403" s="39"/>
      <c r="AH403" s="39"/>
      <c r="AI403" s="39"/>
      <c r="AJ403" s="39"/>
      <c r="AK403" s="39"/>
      <c r="AL403" s="39"/>
      <c r="AM403" s="39"/>
      <c r="AN403" s="39"/>
      <c r="AO403" s="39"/>
      <c r="AP403" s="39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39"/>
      <c r="BJ403" s="39"/>
      <c r="BK403" s="39"/>
      <c r="BL403" s="39"/>
      <c r="BM403" s="39"/>
    </row>
    <row r="404" spans="1:65" ht="19.5" customHeight="1" x14ac:dyDescent="0.6">
      <c r="A404" s="39"/>
      <c r="B404" s="39"/>
      <c r="C404" s="44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39"/>
      <c r="AG404" s="39"/>
      <c r="AH404" s="39"/>
      <c r="AI404" s="39"/>
      <c r="AJ404" s="39"/>
      <c r="AK404" s="39"/>
      <c r="AL404" s="39"/>
      <c r="AM404" s="39"/>
      <c r="AN404" s="39"/>
      <c r="AO404" s="39"/>
      <c r="AP404" s="39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39"/>
      <c r="BJ404" s="39"/>
      <c r="BK404" s="39"/>
      <c r="BL404" s="39"/>
      <c r="BM404" s="39"/>
    </row>
    <row r="405" spans="1:65" ht="19.5" customHeight="1" x14ac:dyDescent="0.6">
      <c r="A405" s="39"/>
      <c r="B405" s="39"/>
      <c r="C405" s="44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39"/>
      <c r="AG405" s="39"/>
      <c r="AH405" s="39"/>
      <c r="AI405" s="39"/>
      <c r="AJ405" s="39"/>
      <c r="AK405" s="39"/>
      <c r="AL405" s="39"/>
      <c r="AM405" s="39"/>
      <c r="AN405" s="39"/>
      <c r="AO405" s="39"/>
      <c r="AP405" s="39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39"/>
      <c r="BJ405" s="39"/>
      <c r="BK405" s="39"/>
      <c r="BL405" s="39"/>
      <c r="BM405" s="39"/>
    </row>
    <row r="406" spans="1:65" ht="19.5" customHeight="1" x14ac:dyDescent="0.6">
      <c r="A406" s="39"/>
      <c r="B406" s="39"/>
      <c r="C406" s="44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39"/>
      <c r="AG406" s="39"/>
      <c r="AH406" s="39"/>
      <c r="AI406" s="39"/>
      <c r="AJ406" s="39"/>
      <c r="AK406" s="39"/>
      <c r="AL406" s="39"/>
      <c r="AM406" s="39"/>
      <c r="AN406" s="39"/>
      <c r="AO406" s="39"/>
      <c r="AP406" s="39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39"/>
      <c r="BJ406" s="39"/>
      <c r="BK406" s="39"/>
      <c r="BL406" s="39"/>
      <c r="BM406" s="39"/>
    </row>
    <row r="407" spans="1:65" ht="19.5" customHeight="1" x14ac:dyDescent="0.6">
      <c r="A407" s="39"/>
      <c r="B407" s="39"/>
      <c r="C407" s="44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39"/>
      <c r="AG407" s="39"/>
      <c r="AH407" s="39"/>
      <c r="AI407" s="39"/>
      <c r="AJ407" s="39"/>
      <c r="AK407" s="39"/>
      <c r="AL407" s="39"/>
      <c r="AM407" s="39"/>
      <c r="AN407" s="39"/>
      <c r="AO407" s="39"/>
      <c r="AP407" s="39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39"/>
      <c r="BJ407" s="39"/>
      <c r="BK407" s="39"/>
      <c r="BL407" s="39"/>
      <c r="BM407" s="39"/>
    </row>
    <row r="408" spans="1:65" ht="19.5" customHeight="1" x14ac:dyDescent="0.6">
      <c r="A408" s="39"/>
      <c r="B408" s="39"/>
      <c r="C408" s="44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39"/>
      <c r="AG408" s="39"/>
      <c r="AH408" s="39"/>
      <c r="AI408" s="39"/>
      <c r="AJ408" s="39"/>
      <c r="AK408" s="39"/>
      <c r="AL408" s="39"/>
      <c r="AM408" s="39"/>
      <c r="AN408" s="39"/>
      <c r="AO408" s="39"/>
      <c r="AP408" s="39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39"/>
      <c r="BJ408" s="39"/>
      <c r="BK408" s="39"/>
      <c r="BL408" s="39"/>
      <c r="BM408" s="39"/>
    </row>
    <row r="409" spans="1:65" ht="19.5" customHeight="1" x14ac:dyDescent="0.6">
      <c r="A409" s="39"/>
      <c r="B409" s="39"/>
      <c r="C409" s="44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39"/>
      <c r="AG409" s="39"/>
      <c r="AH409" s="39"/>
      <c r="AI409" s="39"/>
      <c r="AJ409" s="39"/>
      <c r="AK409" s="39"/>
      <c r="AL409" s="39"/>
      <c r="AM409" s="39"/>
      <c r="AN409" s="39"/>
      <c r="AO409" s="39"/>
      <c r="AP409" s="39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39"/>
      <c r="BJ409" s="39"/>
      <c r="BK409" s="39"/>
      <c r="BL409" s="39"/>
      <c r="BM409" s="39"/>
    </row>
    <row r="410" spans="1:65" ht="19.5" customHeight="1" x14ac:dyDescent="0.6">
      <c r="A410" s="39"/>
      <c r="B410" s="39"/>
      <c r="C410" s="44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39"/>
      <c r="AG410" s="39"/>
      <c r="AH410" s="39"/>
      <c r="AI410" s="39"/>
      <c r="AJ410" s="39"/>
      <c r="AK410" s="39"/>
      <c r="AL410" s="39"/>
      <c r="AM410" s="39"/>
      <c r="AN410" s="39"/>
      <c r="AO410" s="39"/>
      <c r="AP410" s="39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39"/>
      <c r="BJ410" s="39"/>
      <c r="BK410" s="39"/>
      <c r="BL410" s="39"/>
      <c r="BM410" s="39"/>
    </row>
    <row r="411" spans="1:65" ht="19.5" customHeight="1" x14ac:dyDescent="0.6">
      <c r="A411" s="39"/>
      <c r="B411" s="39"/>
      <c r="C411" s="44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39"/>
      <c r="AG411" s="39"/>
      <c r="AH411" s="39"/>
      <c r="AI411" s="39"/>
      <c r="AJ411" s="39"/>
      <c r="AK411" s="39"/>
      <c r="AL411" s="39"/>
      <c r="AM411" s="39"/>
      <c r="AN411" s="39"/>
      <c r="AO411" s="39"/>
      <c r="AP411" s="39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39"/>
      <c r="BJ411" s="39"/>
      <c r="BK411" s="39"/>
      <c r="BL411" s="39"/>
      <c r="BM411" s="39"/>
    </row>
    <row r="412" spans="1:65" ht="19.5" customHeight="1" x14ac:dyDescent="0.6">
      <c r="A412" s="39"/>
      <c r="B412" s="39"/>
      <c r="C412" s="44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39"/>
      <c r="AG412" s="39"/>
      <c r="AH412" s="39"/>
      <c r="AI412" s="39"/>
      <c r="AJ412" s="39"/>
      <c r="AK412" s="39"/>
      <c r="AL412" s="39"/>
      <c r="AM412" s="39"/>
      <c r="AN412" s="39"/>
      <c r="AO412" s="39"/>
      <c r="AP412" s="39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39"/>
      <c r="BJ412" s="39"/>
      <c r="BK412" s="39"/>
      <c r="BL412" s="39"/>
      <c r="BM412" s="39"/>
    </row>
    <row r="413" spans="1:65" ht="19.5" customHeight="1" x14ac:dyDescent="0.6">
      <c r="A413" s="39"/>
      <c r="B413" s="39"/>
      <c r="C413" s="44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39"/>
      <c r="AG413" s="39"/>
      <c r="AH413" s="39"/>
      <c r="AI413" s="39"/>
      <c r="AJ413" s="39"/>
      <c r="AK413" s="39"/>
      <c r="AL413" s="39"/>
      <c r="AM413" s="39"/>
      <c r="AN413" s="39"/>
      <c r="AO413" s="39"/>
      <c r="AP413" s="39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39"/>
      <c r="BJ413" s="39"/>
      <c r="BK413" s="39"/>
      <c r="BL413" s="39"/>
      <c r="BM413" s="39"/>
    </row>
    <row r="414" spans="1:65" ht="19.5" customHeight="1" x14ac:dyDescent="0.6">
      <c r="A414" s="39"/>
      <c r="B414" s="39"/>
      <c r="C414" s="44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39"/>
      <c r="AG414" s="39"/>
      <c r="AH414" s="39"/>
      <c r="AI414" s="39"/>
      <c r="AJ414" s="39"/>
      <c r="AK414" s="39"/>
      <c r="AL414" s="39"/>
      <c r="AM414" s="39"/>
      <c r="AN414" s="39"/>
      <c r="AO414" s="39"/>
      <c r="AP414" s="39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39"/>
      <c r="BJ414" s="39"/>
      <c r="BK414" s="39"/>
      <c r="BL414" s="39"/>
      <c r="BM414" s="39"/>
    </row>
    <row r="415" spans="1:65" ht="19.5" customHeight="1" x14ac:dyDescent="0.6">
      <c r="A415" s="39"/>
      <c r="B415" s="39"/>
      <c r="C415" s="44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39"/>
      <c r="AG415" s="39"/>
      <c r="AH415" s="39"/>
      <c r="AI415" s="39"/>
      <c r="AJ415" s="39"/>
      <c r="AK415" s="39"/>
      <c r="AL415" s="39"/>
      <c r="AM415" s="39"/>
      <c r="AN415" s="39"/>
      <c r="AO415" s="39"/>
      <c r="AP415" s="39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39"/>
      <c r="BJ415" s="39"/>
      <c r="BK415" s="39"/>
      <c r="BL415" s="39"/>
      <c r="BM415" s="39"/>
    </row>
    <row r="416" spans="1:65" ht="19.5" customHeight="1" x14ac:dyDescent="0.6">
      <c r="A416" s="39"/>
      <c r="B416" s="39"/>
      <c r="C416" s="44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39"/>
      <c r="AG416" s="39"/>
      <c r="AH416" s="39"/>
      <c r="AI416" s="39"/>
      <c r="AJ416" s="39"/>
      <c r="AK416" s="39"/>
      <c r="AL416" s="39"/>
      <c r="AM416" s="39"/>
      <c r="AN416" s="39"/>
      <c r="AO416" s="39"/>
      <c r="AP416" s="39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39"/>
      <c r="BJ416" s="39"/>
      <c r="BK416" s="39"/>
      <c r="BL416" s="39"/>
      <c r="BM416" s="39"/>
    </row>
    <row r="417" spans="1:65" ht="19.5" customHeight="1" x14ac:dyDescent="0.6">
      <c r="A417" s="39"/>
      <c r="B417" s="39"/>
      <c r="C417" s="44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39"/>
      <c r="AG417" s="39"/>
      <c r="AH417" s="39"/>
      <c r="AI417" s="39"/>
      <c r="AJ417" s="39"/>
      <c r="AK417" s="39"/>
      <c r="AL417" s="39"/>
      <c r="AM417" s="39"/>
      <c r="AN417" s="39"/>
      <c r="AO417" s="39"/>
      <c r="AP417" s="39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39"/>
      <c r="BJ417" s="39"/>
      <c r="BK417" s="39"/>
      <c r="BL417" s="39"/>
      <c r="BM417" s="39"/>
    </row>
    <row r="418" spans="1:65" ht="19.5" customHeight="1" x14ac:dyDescent="0.6">
      <c r="A418" s="39"/>
      <c r="B418" s="39"/>
      <c r="C418" s="44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39"/>
      <c r="AG418" s="39"/>
      <c r="AH418" s="39"/>
      <c r="AI418" s="39"/>
      <c r="AJ418" s="39"/>
      <c r="AK418" s="39"/>
      <c r="AL418" s="39"/>
      <c r="AM418" s="39"/>
      <c r="AN418" s="39"/>
      <c r="AO418" s="39"/>
      <c r="AP418" s="39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39"/>
      <c r="BJ418" s="39"/>
      <c r="BK418" s="39"/>
      <c r="BL418" s="39"/>
      <c r="BM418" s="39"/>
    </row>
    <row r="419" spans="1:65" ht="19.5" customHeight="1" x14ac:dyDescent="0.6">
      <c r="A419" s="39"/>
      <c r="B419" s="39"/>
      <c r="C419" s="44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39"/>
      <c r="AG419" s="39"/>
      <c r="AH419" s="39"/>
      <c r="AI419" s="39"/>
      <c r="AJ419" s="39"/>
      <c r="AK419" s="39"/>
      <c r="AL419" s="39"/>
      <c r="AM419" s="39"/>
      <c r="AN419" s="39"/>
      <c r="AO419" s="39"/>
      <c r="AP419" s="39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39"/>
      <c r="BJ419" s="39"/>
      <c r="BK419" s="39"/>
      <c r="BL419" s="39"/>
      <c r="BM419" s="39"/>
    </row>
    <row r="420" spans="1:65" ht="19.5" customHeight="1" x14ac:dyDescent="0.6">
      <c r="A420" s="39"/>
      <c r="B420" s="39"/>
      <c r="C420" s="44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39"/>
      <c r="AG420" s="39"/>
      <c r="AH420" s="39"/>
      <c r="AI420" s="39"/>
      <c r="AJ420" s="39"/>
      <c r="AK420" s="39"/>
      <c r="AL420" s="39"/>
      <c r="AM420" s="39"/>
      <c r="AN420" s="39"/>
      <c r="AO420" s="39"/>
      <c r="AP420" s="39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39"/>
      <c r="BJ420" s="39"/>
      <c r="BK420" s="39"/>
      <c r="BL420" s="39"/>
      <c r="BM420" s="39"/>
    </row>
    <row r="421" spans="1:65" ht="19.5" customHeight="1" x14ac:dyDescent="0.6">
      <c r="A421" s="39"/>
      <c r="B421" s="39"/>
      <c r="C421" s="44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39"/>
      <c r="AG421" s="39"/>
      <c r="AH421" s="39"/>
      <c r="AI421" s="39"/>
      <c r="AJ421" s="39"/>
      <c r="AK421" s="39"/>
      <c r="AL421" s="39"/>
      <c r="AM421" s="39"/>
      <c r="AN421" s="39"/>
      <c r="AO421" s="39"/>
      <c r="AP421" s="39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39"/>
      <c r="BJ421" s="39"/>
      <c r="BK421" s="39"/>
      <c r="BL421" s="39"/>
      <c r="BM421" s="39"/>
    </row>
    <row r="422" spans="1:65" ht="19.5" customHeight="1" x14ac:dyDescent="0.6">
      <c r="A422" s="39"/>
      <c r="B422" s="39"/>
      <c r="C422" s="44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39"/>
      <c r="AG422" s="39"/>
      <c r="AH422" s="39"/>
      <c r="AI422" s="39"/>
      <c r="AJ422" s="39"/>
      <c r="AK422" s="39"/>
      <c r="AL422" s="39"/>
      <c r="AM422" s="39"/>
      <c r="AN422" s="39"/>
      <c r="AO422" s="39"/>
      <c r="AP422" s="39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39"/>
      <c r="BJ422" s="39"/>
      <c r="BK422" s="39"/>
      <c r="BL422" s="39"/>
      <c r="BM422" s="39"/>
    </row>
    <row r="423" spans="1:65" ht="19.5" customHeight="1" x14ac:dyDescent="0.6">
      <c r="A423" s="39"/>
      <c r="B423" s="39"/>
      <c r="C423" s="44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39"/>
      <c r="AG423" s="39"/>
      <c r="AH423" s="39"/>
      <c r="AI423" s="39"/>
      <c r="AJ423" s="39"/>
      <c r="AK423" s="39"/>
      <c r="AL423" s="39"/>
      <c r="AM423" s="39"/>
      <c r="AN423" s="39"/>
      <c r="AO423" s="39"/>
      <c r="AP423" s="39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39"/>
      <c r="BJ423" s="39"/>
      <c r="BK423" s="39"/>
      <c r="BL423" s="39"/>
      <c r="BM423" s="39"/>
    </row>
    <row r="424" spans="1:65" ht="19.5" customHeight="1" x14ac:dyDescent="0.6">
      <c r="A424" s="39"/>
      <c r="B424" s="39"/>
      <c r="C424" s="44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39"/>
      <c r="AG424" s="39"/>
      <c r="AH424" s="39"/>
      <c r="AI424" s="39"/>
      <c r="AJ424" s="39"/>
      <c r="AK424" s="39"/>
      <c r="AL424" s="39"/>
      <c r="AM424" s="39"/>
      <c r="AN424" s="39"/>
      <c r="AO424" s="39"/>
      <c r="AP424" s="39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39"/>
      <c r="BJ424" s="39"/>
      <c r="BK424" s="39"/>
      <c r="BL424" s="39"/>
      <c r="BM424" s="39"/>
    </row>
    <row r="425" spans="1:65" ht="19.5" customHeight="1" x14ac:dyDescent="0.6">
      <c r="A425" s="39"/>
      <c r="B425" s="39"/>
      <c r="C425" s="44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39"/>
      <c r="AG425" s="39"/>
      <c r="AH425" s="39"/>
      <c r="AI425" s="39"/>
      <c r="AJ425" s="39"/>
      <c r="AK425" s="39"/>
      <c r="AL425" s="39"/>
      <c r="AM425" s="39"/>
      <c r="AN425" s="39"/>
      <c r="AO425" s="39"/>
      <c r="AP425" s="39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39"/>
      <c r="BJ425" s="39"/>
      <c r="BK425" s="39"/>
      <c r="BL425" s="39"/>
      <c r="BM425" s="39"/>
    </row>
    <row r="426" spans="1:65" ht="19.5" customHeight="1" x14ac:dyDescent="0.6">
      <c r="A426" s="39"/>
      <c r="B426" s="39"/>
      <c r="C426" s="44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39"/>
      <c r="AG426" s="39"/>
      <c r="AH426" s="39"/>
      <c r="AI426" s="39"/>
      <c r="AJ426" s="39"/>
      <c r="AK426" s="39"/>
      <c r="AL426" s="39"/>
      <c r="AM426" s="39"/>
      <c r="AN426" s="39"/>
      <c r="AO426" s="39"/>
      <c r="AP426" s="39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39"/>
      <c r="BJ426" s="39"/>
      <c r="BK426" s="39"/>
      <c r="BL426" s="39"/>
      <c r="BM426" s="39"/>
    </row>
    <row r="427" spans="1:65" ht="19.5" customHeight="1" x14ac:dyDescent="0.6">
      <c r="A427" s="39"/>
      <c r="B427" s="39"/>
      <c r="C427" s="44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39"/>
      <c r="AG427" s="39"/>
      <c r="AH427" s="39"/>
      <c r="AI427" s="39"/>
      <c r="AJ427" s="39"/>
      <c r="AK427" s="39"/>
      <c r="AL427" s="39"/>
      <c r="AM427" s="39"/>
      <c r="AN427" s="39"/>
      <c r="AO427" s="39"/>
      <c r="AP427" s="39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39"/>
      <c r="BJ427" s="39"/>
      <c r="BK427" s="39"/>
      <c r="BL427" s="39"/>
      <c r="BM427" s="39"/>
    </row>
    <row r="428" spans="1:65" ht="19.5" customHeight="1" x14ac:dyDescent="0.6">
      <c r="A428" s="39"/>
      <c r="B428" s="39"/>
      <c r="C428" s="44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39"/>
      <c r="AG428" s="39"/>
      <c r="AH428" s="39"/>
      <c r="AI428" s="39"/>
      <c r="AJ428" s="39"/>
      <c r="AK428" s="39"/>
      <c r="AL428" s="39"/>
      <c r="AM428" s="39"/>
      <c r="AN428" s="39"/>
      <c r="AO428" s="39"/>
      <c r="AP428" s="39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39"/>
      <c r="BJ428" s="39"/>
      <c r="BK428" s="39"/>
      <c r="BL428" s="39"/>
      <c r="BM428" s="39"/>
    </row>
    <row r="429" spans="1:65" ht="19.5" customHeight="1" x14ac:dyDescent="0.6">
      <c r="A429" s="39"/>
      <c r="B429" s="39"/>
      <c r="C429" s="44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39"/>
      <c r="AG429" s="39"/>
      <c r="AH429" s="39"/>
      <c r="AI429" s="39"/>
      <c r="AJ429" s="39"/>
      <c r="AK429" s="39"/>
      <c r="AL429" s="39"/>
      <c r="AM429" s="39"/>
      <c r="AN429" s="39"/>
      <c r="AO429" s="39"/>
      <c r="AP429" s="39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39"/>
      <c r="BJ429" s="39"/>
      <c r="BK429" s="39"/>
      <c r="BL429" s="39"/>
      <c r="BM429" s="39"/>
    </row>
    <row r="430" spans="1:65" ht="19.5" customHeight="1" x14ac:dyDescent="0.6">
      <c r="A430" s="39"/>
      <c r="B430" s="39"/>
      <c r="C430" s="44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39"/>
      <c r="AG430" s="39"/>
      <c r="AH430" s="39"/>
      <c r="AI430" s="39"/>
      <c r="AJ430" s="39"/>
      <c r="AK430" s="39"/>
      <c r="AL430" s="39"/>
      <c r="AM430" s="39"/>
      <c r="AN430" s="39"/>
      <c r="AO430" s="39"/>
      <c r="AP430" s="39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39"/>
      <c r="BJ430" s="39"/>
      <c r="BK430" s="39"/>
      <c r="BL430" s="39"/>
      <c r="BM430" s="39"/>
    </row>
    <row r="431" spans="1:65" ht="19.5" customHeight="1" x14ac:dyDescent="0.6">
      <c r="A431" s="39"/>
      <c r="B431" s="39"/>
      <c r="C431" s="44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39"/>
      <c r="AG431" s="39"/>
      <c r="AH431" s="39"/>
      <c r="AI431" s="39"/>
      <c r="AJ431" s="39"/>
      <c r="AK431" s="39"/>
      <c r="AL431" s="39"/>
      <c r="AM431" s="39"/>
      <c r="AN431" s="39"/>
      <c r="AO431" s="39"/>
      <c r="AP431" s="39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39"/>
      <c r="BJ431" s="39"/>
      <c r="BK431" s="39"/>
      <c r="BL431" s="39"/>
      <c r="BM431" s="39"/>
    </row>
    <row r="432" spans="1:65" ht="19.5" customHeight="1" x14ac:dyDescent="0.6">
      <c r="A432" s="39"/>
      <c r="B432" s="39"/>
      <c r="C432" s="44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39"/>
      <c r="AG432" s="39"/>
      <c r="AH432" s="39"/>
      <c r="AI432" s="39"/>
      <c r="AJ432" s="39"/>
      <c r="AK432" s="39"/>
      <c r="AL432" s="39"/>
      <c r="AM432" s="39"/>
      <c r="AN432" s="39"/>
      <c r="AO432" s="39"/>
      <c r="AP432" s="39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39"/>
      <c r="BJ432" s="39"/>
      <c r="BK432" s="39"/>
      <c r="BL432" s="39"/>
      <c r="BM432" s="39"/>
    </row>
    <row r="433" spans="1:65" ht="19.5" customHeight="1" x14ac:dyDescent="0.6">
      <c r="A433" s="39"/>
      <c r="B433" s="39"/>
      <c r="C433" s="44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39"/>
      <c r="AG433" s="39"/>
      <c r="AH433" s="39"/>
      <c r="AI433" s="39"/>
      <c r="AJ433" s="39"/>
      <c r="AK433" s="39"/>
      <c r="AL433" s="39"/>
      <c r="AM433" s="39"/>
      <c r="AN433" s="39"/>
      <c r="AO433" s="39"/>
      <c r="AP433" s="39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39"/>
      <c r="BJ433" s="39"/>
      <c r="BK433" s="39"/>
      <c r="BL433" s="39"/>
      <c r="BM433" s="39"/>
    </row>
    <row r="434" spans="1:65" ht="19.5" customHeight="1" x14ac:dyDescent="0.6">
      <c r="A434" s="39"/>
      <c r="B434" s="39"/>
      <c r="C434" s="44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39"/>
      <c r="AG434" s="39"/>
      <c r="AH434" s="39"/>
      <c r="AI434" s="39"/>
      <c r="AJ434" s="39"/>
      <c r="AK434" s="39"/>
      <c r="AL434" s="39"/>
      <c r="AM434" s="39"/>
      <c r="AN434" s="39"/>
      <c r="AO434" s="39"/>
      <c r="AP434" s="39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39"/>
      <c r="BJ434" s="39"/>
      <c r="BK434" s="39"/>
      <c r="BL434" s="39"/>
      <c r="BM434" s="39"/>
    </row>
    <row r="435" spans="1:65" ht="19.5" customHeight="1" x14ac:dyDescent="0.6">
      <c r="A435" s="39"/>
      <c r="B435" s="39"/>
      <c r="C435" s="44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39"/>
      <c r="AG435" s="39"/>
      <c r="AH435" s="39"/>
      <c r="AI435" s="39"/>
      <c r="AJ435" s="39"/>
      <c r="AK435" s="39"/>
      <c r="AL435" s="39"/>
      <c r="AM435" s="39"/>
      <c r="AN435" s="39"/>
      <c r="AO435" s="39"/>
      <c r="AP435" s="39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39"/>
      <c r="BJ435" s="39"/>
      <c r="BK435" s="39"/>
      <c r="BL435" s="39"/>
      <c r="BM435" s="39"/>
    </row>
    <row r="436" spans="1:65" ht="19.5" customHeight="1" x14ac:dyDescent="0.6">
      <c r="A436" s="39"/>
      <c r="B436" s="39"/>
      <c r="C436" s="44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39"/>
      <c r="AG436" s="39"/>
      <c r="AH436" s="39"/>
      <c r="AI436" s="39"/>
      <c r="AJ436" s="39"/>
      <c r="AK436" s="39"/>
      <c r="AL436" s="39"/>
      <c r="AM436" s="39"/>
      <c r="AN436" s="39"/>
      <c r="AO436" s="39"/>
      <c r="AP436" s="39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39"/>
      <c r="BJ436" s="39"/>
      <c r="BK436" s="39"/>
      <c r="BL436" s="39"/>
      <c r="BM436" s="39"/>
    </row>
    <row r="437" spans="1:65" ht="19.5" customHeight="1" x14ac:dyDescent="0.6">
      <c r="A437" s="39"/>
      <c r="B437" s="39"/>
      <c r="C437" s="44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39"/>
      <c r="AG437" s="39"/>
      <c r="AH437" s="39"/>
      <c r="AI437" s="39"/>
      <c r="AJ437" s="39"/>
      <c r="AK437" s="39"/>
      <c r="AL437" s="39"/>
      <c r="AM437" s="39"/>
      <c r="AN437" s="39"/>
      <c r="AO437" s="39"/>
      <c r="AP437" s="39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39"/>
      <c r="BJ437" s="39"/>
      <c r="BK437" s="39"/>
      <c r="BL437" s="39"/>
      <c r="BM437" s="39"/>
    </row>
    <row r="438" spans="1:65" ht="19.5" customHeight="1" x14ac:dyDescent="0.6">
      <c r="A438" s="39"/>
      <c r="B438" s="39"/>
      <c r="C438" s="44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39"/>
      <c r="AG438" s="39"/>
      <c r="AH438" s="39"/>
      <c r="AI438" s="39"/>
      <c r="AJ438" s="39"/>
      <c r="AK438" s="39"/>
      <c r="AL438" s="39"/>
      <c r="AM438" s="39"/>
      <c r="AN438" s="39"/>
      <c r="AO438" s="39"/>
      <c r="AP438" s="39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39"/>
      <c r="BJ438" s="39"/>
      <c r="BK438" s="39"/>
      <c r="BL438" s="39"/>
      <c r="BM438" s="39"/>
    </row>
    <row r="439" spans="1:65" ht="19.5" customHeight="1" x14ac:dyDescent="0.6">
      <c r="A439" s="39"/>
      <c r="B439" s="39"/>
      <c r="C439" s="44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39"/>
      <c r="AG439" s="39"/>
      <c r="AH439" s="39"/>
      <c r="AI439" s="39"/>
      <c r="AJ439" s="39"/>
      <c r="AK439" s="39"/>
      <c r="AL439" s="39"/>
      <c r="AM439" s="39"/>
      <c r="AN439" s="39"/>
      <c r="AO439" s="39"/>
      <c r="AP439" s="39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39"/>
      <c r="BJ439" s="39"/>
      <c r="BK439" s="39"/>
      <c r="BL439" s="39"/>
      <c r="BM439" s="39"/>
    </row>
    <row r="440" spans="1:65" ht="19.5" customHeight="1" x14ac:dyDescent="0.6">
      <c r="A440" s="39"/>
      <c r="B440" s="39"/>
      <c r="C440" s="44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39"/>
      <c r="AG440" s="39"/>
      <c r="AH440" s="39"/>
      <c r="AI440" s="39"/>
      <c r="AJ440" s="39"/>
      <c r="AK440" s="39"/>
      <c r="AL440" s="39"/>
      <c r="AM440" s="39"/>
      <c r="AN440" s="39"/>
      <c r="AO440" s="39"/>
      <c r="AP440" s="39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39"/>
      <c r="BJ440" s="39"/>
      <c r="BK440" s="39"/>
      <c r="BL440" s="39"/>
      <c r="BM440" s="39"/>
    </row>
    <row r="441" spans="1:65" ht="19.5" customHeight="1" x14ac:dyDescent="0.6">
      <c r="A441" s="39"/>
      <c r="B441" s="39"/>
      <c r="C441" s="44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39"/>
      <c r="AG441" s="39"/>
      <c r="AH441" s="39"/>
      <c r="AI441" s="39"/>
      <c r="AJ441" s="39"/>
      <c r="AK441" s="39"/>
      <c r="AL441" s="39"/>
      <c r="AM441" s="39"/>
      <c r="AN441" s="39"/>
      <c r="AO441" s="39"/>
      <c r="AP441" s="39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39"/>
      <c r="BJ441" s="39"/>
      <c r="BK441" s="39"/>
      <c r="BL441" s="39"/>
      <c r="BM441" s="39"/>
    </row>
    <row r="442" spans="1:65" ht="19.5" customHeight="1" x14ac:dyDescent="0.6">
      <c r="A442" s="39"/>
      <c r="B442" s="39"/>
      <c r="C442" s="44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39"/>
      <c r="AG442" s="39"/>
      <c r="AH442" s="39"/>
      <c r="AI442" s="39"/>
      <c r="AJ442" s="39"/>
      <c r="AK442" s="39"/>
      <c r="AL442" s="39"/>
      <c r="AM442" s="39"/>
      <c r="AN442" s="39"/>
      <c r="AO442" s="39"/>
      <c r="AP442" s="39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39"/>
      <c r="BJ442" s="39"/>
      <c r="BK442" s="39"/>
      <c r="BL442" s="39"/>
      <c r="BM442" s="39"/>
    </row>
    <row r="443" spans="1:65" ht="19.5" customHeight="1" x14ac:dyDescent="0.6">
      <c r="A443" s="39"/>
      <c r="B443" s="39"/>
      <c r="C443" s="44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39"/>
      <c r="AG443" s="39"/>
      <c r="AH443" s="39"/>
      <c r="AI443" s="39"/>
      <c r="AJ443" s="39"/>
      <c r="AK443" s="39"/>
      <c r="AL443" s="39"/>
      <c r="AM443" s="39"/>
      <c r="AN443" s="39"/>
      <c r="AO443" s="39"/>
      <c r="AP443" s="39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39"/>
      <c r="BJ443" s="39"/>
      <c r="BK443" s="39"/>
      <c r="BL443" s="39"/>
      <c r="BM443" s="39"/>
    </row>
    <row r="444" spans="1:65" ht="19.5" customHeight="1" x14ac:dyDescent="0.6">
      <c r="A444" s="39"/>
      <c r="B444" s="39"/>
      <c r="C444" s="44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39"/>
      <c r="AG444" s="39"/>
      <c r="AH444" s="39"/>
      <c r="AI444" s="39"/>
      <c r="AJ444" s="39"/>
      <c r="AK444" s="39"/>
      <c r="AL444" s="39"/>
      <c r="AM444" s="39"/>
      <c r="AN444" s="39"/>
      <c r="AO444" s="39"/>
      <c r="AP444" s="39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39"/>
      <c r="BJ444" s="39"/>
      <c r="BK444" s="39"/>
      <c r="BL444" s="39"/>
      <c r="BM444" s="39"/>
    </row>
    <row r="445" spans="1:65" ht="19.5" customHeight="1" x14ac:dyDescent="0.6">
      <c r="A445" s="39"/>
      <c r="B445" s="39"/>
      <c r="C445" s="44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39"/>
      <c r="AG445" s="39"/>
      <c r="AH445" s="39"/>
      <c r="AI445" s="39"/>
      <c r="AJ445" s="39"/>
      <c r="AK445" s="39"/>
      <c r="AL445" s="39"/>
      <c r="AM445" s="39"/>
      <c r="AN445" s="39"/>
      <c r="AO445" s="39"/>
      <c r="AP445" s="39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39"/>
      <c r="BJ445" s="39"/>
      <c r="BK445" s="39"/>
      <c r="BL445" s="39"/>
      <c r="BM445" s="39"/>
    </row>
    <row r="446" spans="1:65" ht="19.5" customHeight="1" x14ac:dyDescent="0.6">
      <c r="A446" s="39"/>
      <c r="B446" s="39"/>
      <c r="C446" s="44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39"/>
      <c r="AG446" s="39"/>
      <c r="AH446" s="39"/>
      <c r="AI446" s="39"/>
      <c r="AJ446" s="39"/>
      <c r="AK446" s="39"/>
      <c r="AL446" s="39"/>
      <c r="AM446" s="39"/>
      <c r="AN446" s="39"/>
      <c r="AO446" s="39"/>
      <c r="AP446" s="39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39"/>
      <c r="BJ446" s="39"/>
      <c r="BK446" s="39"/>
      <c r="BL446" s="39"/>
      <c r="BM446" s="39"/>
    </row>
    <row r="447" spans="1:65" ht="19.5" customHeight="1" x14ac:dyDescent="0.6">
      <c r="A447" s="39"/>
      <c r="B447" s="39"/>
      <c r="C447" s="44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39"/>
      <c r="AG447" s="39"/>
      <c r="AH447" s="39"/>
      <c r="AI447" s="39"/>
      <c r="AJ447" s="39"/>
      <c r="AK447" s="39"/>
      <c r="AL447" s="39"/>
      <c r="AM447" s="39"/>
      <c r="AN447" s="39"/>
      <c r="AO447" s="39"/>
      <c r="AP447" s="39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39"/>
      <c r="BJ447" s="39"/>
      <c r="BK447" s="39"/>
      <c r="BL447" s="39"/>
      <c r="BM447" s="39"/>
    </row>
    <row r="448" spans="1:65" ht="19.5" customHeight="1" x14ac:dyDescent="0.6">
      <c r="A448" s="39"/>
      <c r="B448" s="39"/>
      <c r="C448" s="44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39"/>
      <c r="AG448" s="39"/>
      <c r="AH448" s="39"/>
      <c r="AI448" s="39"/>
      <c r="AJ448" s="39"/>
      <c r="AK448" s="39"/>
      <c r="AL448" s="39"/>
      <c r="AM448" s="39"/>
      <c r="AN448" s="39"/>
      <c r="AO448" s="39"/>
      <c r="AP448" s="39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39"/>
      <c r="BJ448" s="39"/>
      <c r="BK448" s="39"/>
      <c r="BL448" s="39"/>
      <c r="BM448" s="39"/>
    </row>
    <row r="449" spans="1:65" ht="19.5" customHeight="1" x14ac:dyDescent="0.6">
      <c r="A449" s="39"/>
      <c r="B449" s="39"/>
      <c r="C449" s="44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39"/>
      <c r="AG449" s="39"/>
      <c r="AH449" s="39"/>
      <c r="AI449" s="39"/>
      <c r="AJ449" s="39"/>
      <c r="AK449" s="39"/>
      <c r="AL449" s="39"/>
      <c r="AM449" s="39"/>
      <c r="AN449" s="39"/>
      <c r="AO449" s="39"/>
      <c r="AP449" s="39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39"/>
      <c r="BJ449" s="39"/>
      <c r="BK449" s="39"/>
      <c r="BL449" s="39"/>
      <c r="BM449" s="39"/>
    </row>
    <row r="450" spans="1:65" ht="19.5" customHeight="1" x14ac:dyDescent="0.6">
      <c r="A450" s="39"/>
      <c r="B450" s="39"/>
      <c r="C450" s="44"/>
      <c r="D450" s="39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39"/>
      <c r="AG450" s="39"/>
      <c r="AH450" s="39"/>
      <c r="AI450" s="39"/>
      <c r="AJ450" s="39"/>
      <c r="AK450" s="39"/>
      <c r="AL450" s="39"/>
      <c r="AM450" s="39"/>
      <c r="AN450" s="39"/>
      <c r="AO450" s="39"/>
      <c r="AP450" s="39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39"/>
      <c r="BJ450" s="39"/>
      <c r="BK450" s="39"/>
      <c r="BL450" s="39"/>
      <c r="BM450" s="39"/>
    </row>
    <row r="451" spans="1:65" ht="19.5" customHeight="1" x14ac:dyDescent="0.6">
      <c r="A451" s="39"/>
      <c r="B451" s="39"/>
      <c r="C451" s="44"/>
      <c r="D451" s="39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39"/>
      <c r="AG451" s="39"/>
      <c r="AH451" s="39"/>
      <c r="AI451" s="39"/>
      <c r="AJ451" s="39"/>
      <c r="AK451" s="39"/>
      <c r="AL451" s="39"/>
      <c r="AM451" s="39"/>
      <c r="AN451" s="39"/>
      <c r="AO451" s="39"/>
      <c r="AP451" s="39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39"/>
      <c r="BJ451" s="39"/>
      <c r="BK451" s="39"/>
      <c r="BL451" s="39"/>
      <c r="BM451" s="39"/>
    </row>
    <row r="452" spans="1:65" ht="19.5" customHeight="1" x14ac:dyDescent="0.6">
      <c r="A452" s="39"/>
      <c r="B452" s="39"/>
      <c r="C452" s="44"/>
      <c r="D452" s="39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39"/>
      <c r="AG452" s="39"/>
      <c r="AH452" s="39"/>
      <c r="AI452" s="39"/>
      <c r="AJ452" s="39"/>
      <c r="AK452" s="39"/>
      <c r="AL452" s="39"/>
      <c r="AM452" s="39"/>
      <c r="AN452" s="39"/>
      <c r="AO452" s="39"/>
      <c r="AP452" s="39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39"/>
      <c r="BJ452" s="39"/>
      <c r="BK452" s="39"/>
      <c r="BL452" s="39"/>
      <c r="BM452" s="39"/>
    </row>
    <row r="453" spans="1:65" ht="19.5" customHeight="1" x14ac:dyDescent="0.6">
      <c r="A453" s="39"/>
      <c r="B453" s="39"/>
      <c r="C453" s="44"/>
      <c r="D453" s="39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39"/>
      <c r="AG453" s="39"/>
      <c r="AH453" s="39"/>
      <c r="AI453" s="39"/>
      <c r="AJ453" s="39"/>
      <c r="AK453" s="39"/>
      <c r="AL453" s="39"/>
      <c r="AM453" s="39"/>
      <c r="AN453" s="39"/>
      <c r="AO453" s="39"/>
      <c r="AP453" s="39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39"/>
      <c r="BJ453" s="39"/>
      <c r="BK453" s="39"/>
      <c r="BL453" s="39"/>
      <c r="BM453" s="39"/>
    </row>
    <row r="454" spans="1:65" ht="19.5" customHeight="1" x14ac:dyDescent="0.6">
      <c r="A454" s="39"/>
      <c r="B454" s="39"/>
      <c r="C454" s="44"/>
      <c r="D454" s="39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39"/>
      <c r="AG454" s="39"/>
      <c r="AH454" s="39"/>
      <c r="AI454" s="39"/>
      <c r="AJ454" s="39"/>
      <c r="AK454" s="39"/>
      <c r="AL454" s="39"/>
      <c r="AM454" s="39"/>
      <c r="AN454" s="39"/>
      <c r="AO454" s="39"/>
      <c r="AP454" s="39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39"/>
      <c r="BJ454" s="39"/>
      <c r="BK454" s="39"/>
      <c r="BL454" s="39"/>
      <c r="BM454" s="39"/>
    </row>
    <row r="455" spans="1:65" ht="19.5" customHeight="1" x14ac:dyDescent="0.6">
      <c r="A455" s="39"/>
      <c r="B455" s="39"/>
      <c r="C455" s="44"/>
      <c r="D455" s="39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39"/>
      <c r="AG455" s="39"/>
      <c r="AH455" s="39"/>
      <c r="AI455" s="39"/>
      <c r="AJ455" s="39"/>
      <c r="AK455" s="39"/>
      <c r="AL455" s="39"/>
      <c r="AM455" s="39"/>
      <c r="AN455" s="39"/>
      <c r="AO455" s="39"/>
      <c r="AP455" s="39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39"/>
      <c r="BJ455" s="39"/>
      <c r="BK455" s="39"/>
      <c r="BL455" s="39"/>
      <c r="BM455" s="39"/>
    </row>
    <row r="456" spans="1:65" ht="19.5" customHeight="1" x14ac:dyDescent="0.6">
      <c r="A456" s="39"/>
      <c r="B456" s="39"/>
      <c r="C456" s="44"/>
      <c r="D456" s="39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39"/>
      <c r="AG456" s="39"/>
      <c r="AH456" s="39"/>
      <c r="AI456" s="39"/>
      <c r="AJ456" s="39"/>
      <c r="AK456" s="39"/>
      <c r="AL456" s="39"/>
      <c r="AM456" s="39"/>
      <c r="AN456" s="39"/>
      <c r="AO456" s="39"/>
      <c r="AP456" s="39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39"/>
      <c r="BJ456" s="39"/>
      <c r="BK456" s="39"/>
      <c r="BL456" s="39"/>
      <c r="BM456" s="39"/>
    </row>
    <row r="457" spans="1:65" ht="19.5" customHeight="1" x14ac:dyDescent="0.6">
      <c r="A457" s="39"/>
      <c r="B457" s="39"/>
      <c r="C457" s="44"/>
      <c r="D457" s="39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39"/>
      <c r="AG457" s="39"/>
      <c r="AH457" s="39"/>
      <c r="AI457" s="39"/>
      <c r="AJ457" s="39"/>
      <c r="AK457" s="39"/>
      <c r="AL457" s="39"/>
      <c r="AM457" s="39"/>
      <c r="AN457" s="39"/>
      <c r="AO457" s="39"/>
      <c r="AP457" s="39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39"/>
      <c r="BJ457" s="39"/>
      <c r="BK457" s="39"/>
      <c r="BL457" s="39"/>
      <c r="BM457" s="39"/>
    </row>
    <row r="458" spans="1:65" ht="19.5" customHeight="1" x14ac:dyDescent="0.6">
      <c r="A458" s="39"/>
      <c r="B458" s="39"/>
      <c r="C458" s="44"/>
      <c r="D458" s="39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39"/>
      <c r="AG458" s="39"/>
      <c r="AH458" s="39"/>
      <c r="AI458" s="39"/>
      <c r="AJ458" s="39"/>
      <c r="AK458" s="39"/>
      <c r="AL458" s="39"/>
      <c r="AM458" s="39"/>
      <c r="AN458" s="39"/>
      <c r="AO458" s="39"/>
      <c r="AP458" s="39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39"/>
      <c r="BJ458" s="39"/>
      <c r="BK458" s="39"/>
      <c r="BL458" s="39"/>
      <c r="BM458" s="39"/>
    </row>
    <row r="459" spans="1:65" ht="19.5" customHeight="1" x14ac:dyDescent="0.6">
      <c r="A459" s="39"/>
      <c r="B459" s="39"/>
      <c r="C459" s="44"/>
      <c r="D459" s="39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39"/>
      <c r="AG459" s="39"/>
      <c r="AH459" s="39"/>
      <c r="AI459" s="39"/>
      <c r="AJ459" s="39"/>
      <c r="AK459" s="39"/>
      <c r="AL459" s="39"/>
      <c r="AM459" s="39"/>
      <c r="AN459" s="39"/>
      <c r="AO459" s="39"/>
      <c r="AP459" s="39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39"/>
      <c r="BJ459" s="39"/>
      <c r="BK459" s="39"/>
      <c r="BL459" s="39"/>
      <c r="BM459" s="39"/>
    </row>
    <row r="460" spans="1:65" ht="19.5" customHeight="1" x14ac:dyDescent="0.6">
      <c r="A460" s="39"/>
      <c r="B460" s="39"/>
      <c r="C460" s="44"/>
      <c r="D460" s="39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39"/>
      <c r="AG460" s="39"/>
      <c r="AH460" s="39"/>
      <c r="AI460" s="39"/>
      <c r="AJ460" s="39"/>
      <c r="AK460" s="39"/>
      <c r="AL460" s="39"/>
      <c r="AM460" s="39"/>
      <c r="AN460" s="39"/>
      <c r="AO460" s="39"/>
      <c r="AP460" s="39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39"/>
      <c r="BJ460" s="39"/>
      <c r="BK460" s="39"/>
      <c r="BL460" s="39"/>
      <c r="BM460" s="39"/>
    </row>
    <row r="461" spans="1:65" ht="19.5" customHeight="1" x14ac:dyDescent="0.6">
      <c r="A461" s="39"/>
      <c r="B461" s="39"/>
      <c r="C461" s="44"/>
      <c r="D461" s="39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39"/>
      <c r="AG461" s="39"/>
      <c r="AH461" s="39"/>
      <c r="AI461" s="39"/>
      <c r="AJ461" s="39"/>
      <c r="AK461" s="39"/>
      <c r="AL461" s="39"/>
      <c r="AM461" s="39"/>
      <c r="AN461" s="39"/>
      <c r="AO461" s="39"/>
      <c r="AP461" s="39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39"/>
      <c r="BJ461" s="39"/>
      <c r="BK461" s="39"/>
      <c r="BL461" s="39"/>
      <c r="BM461" s="39"/>
    </row>
    <row r="462" spans="1:65" ht="19.5" customHeight="1" x14ac:dyDescent="0.6">
      <c r="A462" s="39"/>
      <c r="B462" s="39"/>
      <c r="C462" s="44"/>
      <c r="D462" s="39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39"/>
      <c r="AG462" s="39"/>
      <c r="AH462" s="39"/>
      <c r="AI462" s="39"/>
      <c r="AJ462" s="39"/>
      <c r="AK462" s="39"/>
      <c r="AL462" s="39"/>
      <c r="AM462" s="39"/>
      <c r="AN462" s="39"/>
      <c r="AO462" s="39"/>
      <c r="AP462" s="39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39"/>
      <c r="BJ462" s="39"/>
      <c r="BK462" s="39"/>
      <c r="BL462" s="39"/>
      <c r="BM462" s="39"/>
    </row>
    <row r="463" spans="1:65" ht="19.5" customHeight="1" x14ac:dyDescent="0.6">
      <c r="A463" s="39"/>
      <c r="B463" s="39"/>
      <c r="C463" s="44"/>
      <c r="D463" s="39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39"/>
      <c r="AG463" s="39"/>
      <c r="AH463" s="39"/>
      <c r="AI463" s="39"/>
      <c r="AJ463" s="39"/>
      <c r="AK463" s="39"/>
      <c r="AL463" s="39"/>
      <c r="AM463" s="39"/>
      <c r="AN463" s="39"/>
      <c r="AO463" s="39"/>
      <c r="AP463" s="39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39"/>
      <c r="BJ463" s="39"/>
      <c r="BK463" s="39"/>
      <c r="BL463" s="39"/>
      <c r="BM463" s="39"/>
    </row>
    <row r="464" spans="1:65" ht="19.5" customHeight="1" x14ac:dyDescent="0.6">
      <c r="A464" s="39"/>
      <c r="B464" s="39"/>
      <c r="C464" s="44"/>
      <c r="D464" s="39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39"/>
      <c r="AG464" s="39"/>
      <c r="AH464" s="39"/>
      <c r="AI464" s="39"/>
      <c r="AJ464" s="39"/>
      <c r="AK464" s="39"/>
      <c r="AL464" s="39"/>
      <c r="AM464" s="39"/>
      <c r="AN464" s="39"/>
      <c r="AO464" s="39"/>
      <c r="AP464" s="39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39"/>
      <c r="BJ464" s="39"/>
      <c r="BK464" s="39"/>
      <c r="BL464" s="39"/>
      <c r="BM464" s="39"/>
    </row>
    <row r="465" spans="1:65" ht="19.5" customHeight="1" x14ac:dyDescent="0.6">
      <c r="A465" s="39"/>
      <c r="B465" s="39"/>
      <c r="C465" s="44"/>
      <c r="D465" s="39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39"/>
      <c r="AG465" s="39"/>
      <c r="AH465" s="39"/>
      <c r="AI465" s="39"/>
      <c r="AJ465" s="39"/>
      <c r="AK465" s="39"/>
      <c r="AL465" s="39"/>
      <c r="AM465" s="39"/>
      <c r="AN465" s="39"/>
      <c r="AO465" s="39"/>
      <c r="AP465" s="39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39"/>
      <c r="BJ465" s="39"/>
      <c r="BK465" s="39"/>
      <c r="BL465" s="39"/>
      <c r="BM465" s="39"/>
    </row>
    <row r="466" spans="1:65" ht="19.5" customHeight="1" x14ac:dyDescent="0.6">
      <c r="A466" s="39"/>
      <c r="B466" s="39"/>
      <c r="C466" s="44"/>
      <c r="D466" s="39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39"/>
      <c r="AG466" s="39"/>
      <c r="AH466" s="39"/>
      <c r="AI466" s="39"/>
      <c r="AJ466" s="39"/>
      <c r="AK466" s="39"/>
      <c r="AL466" s="39"/>
      <c r="AM466" s="39"/>
      <c r="AN466" s="39"/>
      <c r="AO466" s="39"/>
      <c r="AP466" s="39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39"/>
      <c r="BJ466" s="39"/>
      <c r="BK466" s="39"/>
      <c r="BL466" s="39"/>
      <c r="BM466" s="39"/>
    </row>
    <row r="467" spans="1:65" ht="19.5" customHeight="1" x14ac:dyDescent="0.6">
      <c r="A467" s="39"/>
      <c r="B467" s="39"/>
      <c r="C467" s="44"/>
      <c r="D467" s="39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39"/>
      <c r="AG467" s="39"/>
      <c r="AH467" s="39"/>
      <c r="AI467" s="39"/>
      <c r="AJ467" s="39"/>
      <c r="AK467" s="39"/>
      <c r="AL467" s="39"/>
      <c r="AM467" s="39"/>
      <c r="AN467" s="39"/>
      <c r="AO467" s="39"/>
      <c r="AP467" s="39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39"/>
      <c r="BJ467" s="39"/>
      <c r="BK467" s="39"/>
      <c r="BL467" s="39"/>
      <c r="BM467" s="39"/>
    </row>
    <row r="468" spans="1:65" ht="19.5" customHeight="1" x14ac:dyDescent="0.6">
      <c r="A468" s="39"/>
      <c r="B468" s="39"/>
      <c r="C468" s="44"/>
      <c r="D468" s="39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39"/>
      <c r="AG468" s="39"/>
      <c r="AH468" s="39"/>
      <c r="AI468" s="39"/>
      <c r="AJ468" s="39"/>
      <c r="AK468" s="39"/>
      <c r="AL468" s="39"/>
      <c r="AM468" s="39"/>
      <c r="AN468" s="39"/>
      <c r="AO468" s="39"/>
      <c r="AP468" s="39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39"/>
      <c r="BJ468" s="39"/>
      <c r="BK468" s="39"/>
      <c r="BL468" s="39"/>
      <c r="BM468" s="39"/>
    </row>
    <row r="469" spans="1:65" ht="19.5" customHeight="1" x14ac:dyDescent="0.6">
      <c r="A469" s="39"/>
      <c r="B469" s="39"/>
      <c r="C469" s="44"/>
      <c r="D469" s="39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39"/>
      <c r="AG469" s="39"/>
      <c r="AH469" s="39"/>
      <c r="AI469" s="39"/>
      <c r="AJ469" s="39"/>
      <c r="AK469" s="39"/>
      <c r="AL469" s="39"/>
      <c r="AM469" s="39"/>
      <c r="AN469" s="39"/>
      <c r="AO469" s="39"/>
      <c r="AP469" s="39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39"/>
      <c r="BJ469" s="39"/>
      <c r="BK469" s="39"/>
      <c r="BL469" s="39"/>
      <c r="BM469" s="39"/>
    </row>
    <row r="470" spans="1:65" ht="19.5" customHeight="1" x14ac:dyDescent="0.6">
      <c r="A470" s="39"/>
      <c r="B470" s="39"/>
      <c r="C470" s="44"/>
      <c r="D470" s="39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39"/>
      <c r="AG470" s="39"/>
      <c r="AH470" s="39"/>
      <c r="AI470" s="39"/>
      <c r="AJ470" s="39"/>
      <c r="AK470" s="39"/>
      <c r="AL470" s="39"/>
      <c r="AM470" s="39"/>
      <c r="AN470" s="39"/>
      <c r="AO470" s="39"/>
      <c r="AP470" s="39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39"/>
      <c r="BJ470" s="39"/>
      <c r="BK470" s="39"/>
      <c r="BL470" s="39"/>
      <c r="BM470" s="39"/>
    </row>
    <row r="471" spans="1:65" ht="19.5" customHeight="1" x14ac:dyDescent="0.6">
      <c r="A471" s="39"/>
      <c r="B471" s="39"/>
      <c r="C471" s="44"/>
      <c r="D471" s="39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39"/>
      <c r="AG471" s="39"/>
      <c r="AH471" s="39"/>
      <c r="AI471" s="39"/>
      <c r="AJ471" s="39"/>
      <c r="AK471" s="39"/>
      <c r="AL471" s="39"/>
      <c r="AM471" s="39"/>
      <c r="AN471" s="39"/>
      <c r="AO471" s="39"/>
      <c r="AP471" s="39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39"/>
      <c r="BJ471" s="39"/>
      <c r="BK471" s="39"/>
      <c r="BL471" s="39"/>
      <c r="BM471" s="39"/>
    </row>
    <row r="472" spans="1:65" ht="19.5" customHeight="1" x14ac:dyDescent="0.6">
      <c r="A472" s="39"/>
      <c r="B472" s="39"/>
      <c r="C472" s="44"/>
      <c r="D472" s="39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39"/>
      <c r="AG472" s="39"/>
      <c r="AH472" s="39"/>
      <c r="AI472" s="39"/>
      <c r="AJ472" s="39"/>
      <c r="AK472" s="39"/>
      <c r="AL472" s="39"/>
      <c r="AM472" s="39"/>
      <c r="AN472" s="39"/>
      <c r="AO472" s="39"/>
      <c r="AP472" s="39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39"/>
      <c r="BJ472" s="39"/>
      <c r="BK472" s="39"/>
      <c r="BL472" s="39"/>
      <c r="BM472" s="39"/>
    </row>
    <row r="473" spans="1:65" ht="19.5" customHeight="1" x14ac:dyDescent="0.6">
      <c r="A473" s="39"/>
      <c r="B473" s="39"/>
      <c r="C473" s="44"/>
      <c r="D473" s="39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39"/>
      <c r="AG473" s="39"/>
      <c r="AH473" s="39"/>
      <c r="AI473" s="39"/>
      <c r="AJ473" s="39"/>
      <c r="AK473" s="39"/>
      <c r="AL473" s="39"/>
      <c r="AM473" s="39"/>
      <c r="AN473" s="39"/>
      <c r="AO473" s="39"/>
      <c r="AP473" s="39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39"/>
      <c r="BJ473" s="39"/>
      <c r="BK473" s="39"/>
      <c r="BL473" s="39"/>
      <c r="BM473" s="39"/>
    </row>
    <row r="474" spans="1:65" ht="19.5" customHeight="1" x14ac:dyDescent="0.6">
      <c r="A474" s="39"/>
      <c r="B474" s="39"/>
      <c r="C474" s="44"/>
      <c r="D474" s="39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39"/>
      <c r="AG474" s="39"/>
      <c r="AH474" s="39"/>
      <c r="AI474" s="39"/>
      <c r="AJ474" s="39"/>
      <c r="AK474" s="39"/>
      <c r="AL474" s="39"/>
      <c r="AM474" s="39"/>
      <c r="AN474" s="39"/>
      <c r="AO474" s="39"/>
      <c r="AP474" s="39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39"/>
      <c r="BJ474" s="39"/>
      <c r="BK474" s="39"/>
      <c r="BL474" s="39"/>
      <c r="BM474" s="39"/>
    </row>
    <row r="475" spans="1:65" ht="19.5" customHeight="1" x14ac:dyDescent="0.6">
      <c r="A475" s="39"/>
      <c r="B475" s="39"/>
      <c r="C475" s="44"/>
      <c r="D475" s="39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39"/>
      <c r="AG475" s="39"/>
      <c r="AH475" s="39"/>
      <c r="AI475" s="39"/>
      <c r="AJ475" s="39"/>
      <c r="AK475" s="39"/>
      <c r="AL475" s="39"/>
      <c r="AM475" s="39"/>
      <c r="AN475" s="39"/>
      <c r="AO475" s="39"/>
      <c r="AP475" s="39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39"/>
      <c r="BJ475" s="39"/>
      <c r="BK475" s="39"/>
      <c r="BL475" s="39"/>
      <c r="BM475" s="39"/>
    </row>
    <row r="476" spans="1:65" ht="19.5" customHeight="1" x14ac:dyDescent="0.6">
      <c r="A476" s="39"/>
      <c r="B476" s="39"/>
      <c r="C476" s="44"/>
      <c r="D476" s="39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39"/>
      <c r="AG476" s="39"/>
      <c r="AH476" s="39"/>
      <c r="AI476" s="39"/>
      <c r="AJ476" s="39"/>
      <c r="AK476" s="39"/>
      <c r="AL476" s="39"/>
      <c r="AM476" s="39"/>
      <c r="AN476" s="39"/>
      <c r="AO476" s="39"/>
      <c r="AP476" s="39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39"/>
      <c r="BJ476" s="39"/>
      <c r="BK476" s="39"/>
      <c r="BL476" s="39"/>
      <c r="BM476" s="39"/>
    </row>
    <row r="477" spans="1:65" ht="19.5" customHeight="1" x14ac:dyDescent="0.6">
      <c r="A477" s="39"/>
      <c r="B477" s="39"/>
      <c r="C477" s="44"/>
      <c r="D477" s="39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39"/>
      <c r="AG477" s="39"/>
      <c r="AH477" s="39"/>
      <c r="AI477" s="39"/>
      <c r="AJ477" s="39"/>
      <c r="AK477" s="39"/>
      <c r="AL477" s="39"/>
      <c r="AM477" s="39"/>
      <c r="AN477" s="39"/>
      <c r="AO477" s="39"/>
      <c r="AP477" s="39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39"/>
      <c r="BJ477" s="39"/>
      <c r="BK477" s="39"/>
      <c r="BL477" s="39"/>
      <c r="BM477" s="39"/>
    </row>
    <row r="478" spans="1:65" ht="19.5" customHeight="1" x14ac:dyDescent="0.6">
      <c r="A478" s="39"/>
      <c r="B478" s="39"/>
      <c r="C478" s="44"/>
      <c r="D478" s="39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39"/>
      <c r="AG478" s="39"/>
      <c r="AH478" s="39"/>
      <c r="AI478" s="39"/>
      <c r="AJ478" s="39"/>
      <c r="AK478" s="39"/>
      <c r="AL478" s="39"/>
      <c r="AM478" s="39"/>
      <c r="AN478" s="39"/>
      <c r="AO478" s="39"/>
      <c r="AP478" s="39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39"/>
      <c r="BJ478" s="39"/>
      <c r="BK478" s="39"/>
      <c r="BL478" s="39"/>
      <c r="BM478" s="39"/>
    </row>
    <row r="479" spans="1:65" ht="19.5" customHeight="1" x14ac:dyDescent="0.6">
      <c r="A479" s="39"/>
      <c r="B479" s="39"/>
      <c r="C479" s="44"/>
      <c r="D479" s="39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39"/>
      <c r="AG479" s="39"/>
      <c r="AH479" s="39"/>
      <c r="AI479" s="39"/>
      <c r="AJ479" s="39"/>
      <c r="AK479" s="39"/>
      <c r="AL479" s="39"/>
      <c r="AM479" s="39"/>
      <c r="AN479" s="39"/>
      <c r="AO479" s="39"/>
      <c r="AP479" s="39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39"/>
      <c r="BJ479" s="39"/>
      <c r="BK479" s="39"/>
      <c r="BL479" s="39"/>
      <c r="BM479" s="39"/>
    </row>
    <row r="480" spans="1:65" ht="19.5" customHeight="1" x14ac:dyDescent="0.6">
      <c r="A480" s="39"/>
      <c r="B480" s="39"/>
      <c r="C480" s="44"/>
      <c r="D480" s="39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39"/>
      <c r="AG480" s="39"/>
      <c r="AH480" s="39"/>
      <c r="AI480" s="39"/>
      <c r="AJ480" s="39"/>
      <c r="AK480" s="39"/>
      <c r="AL480" s="39"/>
      <c r="AM480" s="39"/>
      <c r="AN480" s="39"/>
      <c r="AO480" s="39"/>
      <c r="AP480" s="39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39"/>
      <c r="BJ480" s="39"/>
      <c r="BK480" s="39"/>
      <c r="BL480" s="39"/>
      <c r="BM480" s="39"/>
    </row>
    <row r="481" spans="1:65" ht="19.5" customHeight="1" x14ac:dyDescent="0.6">
      <c r="A481" s="39"/>
      <c r="B481" s="39"/>
      <c r="C481" s="44"/>
      <c r="D481" s="39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39"/>
      <c r="AG481" s="39"/>
      <c r="AH481" s="39"/>
      <c r="AI481" s="39"/>
      <c r="AJ481" s="39"/>
      <c r="AK481" s="39"/>
      <c r="AL481" s="39"/>
      <c r="AM481" s="39"/>
      <c r="AN481" s="39"/>
      <c r="AO481" s="39"/>
      <c r="AP481" s="39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39"/>
      <c r="BJ481" s="39"/>
      <c r="BK481" s="39"/>
      <c r="BL481" s="39"/>
      <c r="BM481" s="39"/>
    </row>
    <row r="482" spans="1:65" ht="19.5" customHeight="1" x14ac:dyDescent="0.6">
      <c r="A482" s="39"/>
      <c r="B482" s="39"/>
      <c r="C482" s="44"/>
      <c r="D482" s="39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39"/>
      <c r="AG482" s="39"/>
      <c r="AH482" s="39"/>
      <c r="AI482" s="39"/>
      <c r="AJ482" s="39"/>
      <c r="AK482" s="39"/>
      <c r="AL482" s="39"/>
      <c r="AM482" s="39"/>
      <c r="AN482" s="39"/>
      <c r="AO482" s="39"/>
      <c r="AP482" s="39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39"/>
      <c r="BJ482" s="39"/>
      <c r="BK482" s="39"/>
      <c r="BL482" s="39"/>
      <c r="BM482" s="39"/>
    </row>
    <row r="483" spans="1:65" ht="19.5" customHeight="1" x14ac:dyDescent="0.6">
      <c r="A483" s="39"/>
      <c r="B483" s="39"/>
      <c r="C483" s="44"/>
      <c r="D483" s="39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39"/>
      <c r="AG483" s="39"/>
      <c r="AH483" s="39"/>
      <c r="AI483" s="39"/>
      <c r="AJ483" s="39"/>
      <c r="AK483" s="39"/>
      <c r="AL483" s="39"/>
      <c r="AM483" s="39"/>
      <c r="AN483" s="39"/>
      <c r="AO483" s="39"/>
      <c r="AP483" s="39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39"/>
      <c r="BJ483" s="39"/>
      <c r="BK483" s="39"/>
      <c r="BL483" s="39"/>
      <c r="BM483" s="39"/>
    </row>
    <row r="484" spans="1:65" ht="19.5" customHeight="1" x14ac:dyDescent="0.6">
      <c r="A484" s="39"/>
      <c r="B484" s="39"/>
      <c r="C484" s="44"/>
      <c r="D484" s="39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39"/>
      <c r="AG484" s="39"/>
      <c r="AH484" s="39"/>
      <c r="AI484" s="39"/>
      <c r="AJ484" s="39"/>
      <c r="AK484" s="39"/>
      <c r="AL484" s="39"/>
      <c r="AM484" s="39"/>
      <c r="AN484" s="39"/>
      <c r="AO484" s="39"/>
      <c r="AP484" s="39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39"/>
      <c r="BJ484" s="39"/>
      <c r="BK484" s="39"/>
      <c r="BL484" s="39"/>
      <c r="BM484" s="39"/>
    </row>
    <row r="485" spans="1:65" ht="19.5" customHeight="1" x14ac:dyDescent="0.6">
      <c r="A485" s="39"/>
      <c r="B485" s="39"/>
      <c r="C485" s="44"/>
      <c r="D485" s="39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39"/>
      <c r="AG485" s="39"/>
      <c r="AH485" s="39"/>
      <c r="AI485" s="39"/>
      <c r="AJ485" s="39"/>
      <c r="AK485" s="39"/>
      <c r="AL485" s="39"/>
      <c r="AM485" s="39"/>
      <c r="AN485" s="39"/>
      <c r="AO485" s="39"/>
      <c r="AP485" s="39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39"/>
      <c r="BJ485" s="39"/>
      <c r="BK485" s="39"/>
      <c r="BL485" s="39"/>
      <c r="BM485" s="39"/>
    </row>
    <row r="486" spans="1:65" ht="19.5" customHeight="1" x14ac:dyDescent="0.6">
      <c r="A486" s="39"/>
      <c r="B486" s="39"/>
      <c r="C486" s="44"/>
      <c r="D486" s="39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39"/>
      <c r="AG486" s="39"/>
      <c r="AH486" s="39"/>
      <c r="AI486" s="39"/>
      <c r="AJ486" s="39"/>
      <c r="AK486" s="39"/>
      <c r="AL486" s="39"/>
      <c r="AM486" s="39"/>
      <c r="AN486" s="39"/>
      <c r="AO486" s="39"/>
      <c r="AP486" s="39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39"/>
      <c r="BJ486" s="39"/>
      <c r="BK486" s="39"/>
      <c r="BL486" s="39"/>
      <c r="BM486" s="39"/>
    </row>
    <row r="487" spans="1:65" ht="19.5" customHeight="1" x14ac:dyDescent="0.6">
      <c r="A487" s="39"/>
      <c r="B487" s="39"/>
      <c r="C487" s="44"/>
      <c r="D487" s="39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39"/>
      <c r="AG487" s="39"/>
      <c r="AH487" s="39"/>
      <c r="AI487" s="39"/>
      <c r="AJ487" s="39"/>
      <c r="AK487" s="39"/>
      <c r="AL487" s="39"/>
      <c r="AM487" s="39"/>
      <c r="AN487" s="39"/>
      <c r="AO487" s="39"/>
      <c r="AP487" s="39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39"/>
      <c r="BJ487" s="39"/>
      <c r="BK487" s="39"/>
      <c r="BL487" s="39"/>
      <c r="BM487" s="39"/>
    </row>
    <row r="488" spans="1:65" ht="19.5" customHeight="1" x14ac:dyDescent="0.6">
      <c r="A488" s="39"/>
      <c r="B488" s="39"/>
      <c r="C488" s="44"/>
      <c r="D488" s="39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39"/>
      <c r="AG488" s="39"/>
      <c r="AH488" s="39"/>
      <c r="AI488" s="39"/>
      <c r="AJ488" s="39"/>
      <c r="AK488" s="39"/>
      <c r="AL488" s="39"/>
      <c r="AM488" s="39"/>
      <c r="AN488" s="39"/>
      <c r="AO488" s="39"/>
      <c r="AP488" s="39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39"/>
      <c r="BJ488" s="39"/>
      <c r="BK488" s="39"/>
      <c r="BL488" s="39"/>
      <c r="BM488" s="39"/>
    </row>
    <row r="489" spans="1:65" ht="19.5" customHeight="1" x14ac:dyDescent="0.6">
      <c r="A489" s="39"/>
      <c r="B489" s="39"/>
      <c r="C489" s="44"/>
      <c r="D489" s="39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39"/>
      <c r="AG489" s="39"/>
      <c r="AH489" s="39"/>
      <c r="AI489" s="39"/>
      <c r="AJ489" s="39"/>
      <c r="AK489" s="39"/>
      <c r="AL489" s="39"/>
      <c r="AM489" s="39"/>
      <c r="AN489" s="39"/>
      <c r="AO489" s="39"/>
      <c r="AP489" s="39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39"/>
      <c r="BJ489" s="39"/>
      <c r="BK489" s="39"/>
      <c r="BL489" s="39"/>
      <c r="BM489" s="39"/>
    </row>
    <row r="490" spans="1:65" ht="19.5" customHeight="1" x14ac:dyDescent="0.6">
      <c r="A490" s="39"/>
      <c r="B490" s="39"/>
      <c r="C490" s="44"/>
      <c r="D490" s="39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39"/>
      <c r="AG490" s="39"/>
      <c r="AH490" s="39"/>
      <c r="AI490" s="39"/>
      <c r="AJ490" s="39"/>
      <c r="AK490" s="39"/>
      <c r="AL490" s="39"/>
      <c r="AM490" s="39"/>
      <c r="AN490" s="39"/>
      <c r="AO490" s="39"/>
      <c r="AP490" s="39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39"/>
      <c r="BJ490" s="39"/>
      <c r="BK490" s="39"/>
      <c r="BL490" s="39"/>
      <c r="BM490" s="39"/>
    </row>
    <row r="491" spans="1:65" ht="19.5" customHeight="1" x14ac:dyDescent="0.6">
      <c r="A491" s="39"/>
      <c r="B491" s="39"/>
      <c r="C491" s="44"/>
      <c r="D491" s="39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39"/>
      <c r="AG491" s="39"/>
      <c r="AH491" s="39"/>
      <c r="AI491" s="39"/>
      <c r="AJ491" s="39"/>
      <c r="AK491" s="39"/>
      <c r="AL491" s="39"/>
      <c r="AM491" s="39"/>
      <c r="AN491" s="39"/>
      <c r="AO491" s="39"/>
      <c r="AP491" s="39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39"/>
      <c r="BJ491" s="39"/>
      <c r="BK491" s="39"/>
      <c r="BL491" s="39"/>
      <c r="BM491" s="39"/>
    </row>
    <row r="492" spans="1:65" ht="19.5" customHeight="1" x14ac:dyDescent="0.6">
      <c r="A492" s="39"/>
      <c r="B492" s="39"/>
      <c r="C492" s="44"/>
      <c r="D492" s="39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39"/>
      <c r="AG492" s="39"/>
      <c r="AH492" s="39"/>
      <c r="AI492" s="39"/>
      <c r="AJ492" s="39"/>
      <c r="AK492" s="39"/>
      <c r="AL492" s="39"/>
      <c r="AM492" s="39"/>
      <c r="AN492" s="39"/>
      <c r="AO492" s="39"/>
      <c r="AP492" s="39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  <c r="BK492" s="39"/>
      <c r="BL492" s="39"/>
      <c r="BM492" s="39"/>
    </row>
    <row r="493" spans="1:65" ht="19.5" customHeight="1" x14ac:dyDescent="0.6">
      <c r="A493" s="39"/>
      <c r="B493" s="39"/>
      <c r="C493" s="44"/>
      <c r="D493" s="39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39"/>
      <c r="AG493" s="39"/>
      <c r="AH493" s="39"/>
      <c r="AI493" s="39"/>
      <c r="AJ493" s="39"/>
      <c r="AK493" s="39"/>
      <c r="AL493" s="39"/>
      <c r="AM493" s="39"/>
      <c r="AN493" s="39"/>
      <c r="AO493" s="39"/>
      <c r="AP493" s="39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39"/>
      <c r="BJ493" s="39"/>
      <c r="BK493" s="39"/>
      <c r="BL493" s="39"/>
      <c r="BM493" s="39"/>
    </row>
    <row r="494" spans="1:65" ht="19.5" customHeight="1" x14ac:dyDescent="0.6">
      <c r="A494" s="39"/>
      <c r="B494" s="39"/>
      <c r="C494" s="44"/>
      <c r="D494" s="39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39"/>
      <c r="AG494" s="39"/>
      <c r="AH494" s="39"/>
      <c r="AI494" s="39"/>
      <c r="AJ494" s="39"/>
      <c r="AK494" s="39"/>
      <c r="AL494" s="39"/>
      <c r="AM494" s="39"/>
      <c r="AN494" s="39"/>
      <c r="AO494" s="39"/>
      <c r="AP494" s="39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39"/>
      <c r="BJ494" s="39"/>
      <c r="BK494" s="39"/>
      <c r="BL494" s="39"/>
      <c r="BM494" s="39"/>
    </row>
    <row r="495" spans="1:65" ht="19.5" customHeight="1" x14ac:dyDescent="0.6">
      <c r="A495" s="39"/>
      <c r="B495" s="39"/>
      <c r="C495" s="44"/>
      <c r="D495" s="39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39"/>
      <c r="AG495" s="39"/>
      <c r="AH495" s="39"/>
      <c r="AI495" s="39"/>
      <c r="AJ495" s="39"/>
      <c r="AK495" s="39"/>
      <c r="AL495" s="39"/>
      <c r="AM495" s="39"/>
      <c r="AN495" s="39"/>
      <c r="AO495" s="39"/>
      <c r="AP495" s="39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39"/>
      <c r="BJ495" s="39"/>
      <c r="BK495" s="39"/>
      <c r="BL495" s="39"/>
      <c r="BM495" s="39"/>
    </row>
    <row r="496" spans="1:65" ht="19.5" customHeight="1" x14ac:dyDescent="0.6">
      <c r="A496" s="39"/>
      <c r="B496" s="39"/>
      <c r="C496" s="44"/>
      <c r="D496" s="39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39"/>
      <c r="AG496" s="39"/>
      <c r="AH496" s="39"/>
      <c r="AI496" s="39"/>
      <c r="AJ496" s="39"/>
      <c r="AK496" s="39"/>
      <c r="AL496" s="39"/>
      <c r="AM496" s="39"/>
      <c r="AN496" s="39"/>
      <c r="AO496" s="39"/>
      <c r="AP496" s="39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39"/>
      <c r="BJ496" s="39"/>
      <c r="BK496" s="39"/>
      <c r="BL496" s="39"/>
      <c r="BM496" s="39"/>
    </row>
    <row r="497" spans="1:65" ht="19.5" customHeight="1" x14ac:dyDescent="0.6">
      <c r="A497" s="39"/>
      <c r="B497" s="39"/>
      <c r="C497" s="44"/>
      <c r="D497" s="39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39"/>
      <c r="AG497" s="39"/>
      <c r="AH497" s="39"/>
      <c r="AI497" s="39"/>
      <c r="AJ497" s="39"/>
      <c r="AK497" s="39"/>
      <c r="AL497" s="39"/>
      <c r="AM497" s="39"/>
      <c r="AN497" s="39"/>
      <c r="AO497" s="39"/>
      <c r="AP497" s="39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39"/>
      <c r="BJ497" s="39"/>
      <c r="BK497" s="39"/>
      <c r="BL497" s="39"/>
      <c r="BM497" s="39"/>
    </row>
    <row r="498" spans="1:65" ht="19.5" customHeight="1" x14ac:dyDescent="0.6">
      <c r="A498" s="39"/>
      <c r="B498" s="39"/>
      <c r="C498" s="44"/>
      <c r="D498" s="39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39"/>
      <c r="AG498" s="39"/>
      <c r="AH498" s="39"/>
      <c r="AI498" s="39"/>
      <c r="AJ498" s="39"/>
      <c r="AK498" s="39"/>
      <c r="AL498" s="39"/>
      <c r="AM498" s="39"/>
      <c r="AN498" s="39"/>
      <c r="AO498" s="39"/>
      <c r="AP498" s="39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39"/>
      <c r="BJ498" s="39"/>
      <c r="BK498" s="39"/>
      <c r="BL498" s="39"/>
      <c r="BM498" s="39"/>
    </row>
    <row r="499" spans="1:65" ht="19.5" customHeight="1" x14ac:dyDescent="0.6">
      <c r="A499" s="39"/>
      <c r="B499" s="39"/>
      <c r="C499" s="44"/>
      <c r="D499" s="39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39"/>
      <c r="AG499" s="39"/>
      <c r="AH499" s="39"/>
      <c r="AI499" s="39"/>
      <c r="AJ499" s="39"/>
      <c r="AK499" s="39"/>
      <c r="AL499" s="39"/>
      <c r="AM499" s="39"/>
      <c r="AN499" s="39"/>
      <c r="AO499" s="39"/>
      <c r="AP499" s="39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39"/>
      <c r="BJ499" s="39"/>
      <c r="BK499" s="39"/>
      <c r="BL499" s="39"/>
      <c r="BM499" s="39"/>
    </row>
    <row r="500" spans="1:65" ht="19.5" customHeight="1" x14ac:dyDescent="0.6">
      <c r="A500" s="39"/>
      <c r="B500" s="39"/>
      <c r="C500" s="44"/>
      <c r="D500" s="39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39"/>
      <c r="AG500" s="39"/>
      <c r="AH500" s="39"/>
      <c r="AI500" s="39"/>
      <c r="AJ500" s="39"/>
      <c r="AK500" s="39"/>
      <c r="AL500" s="39"/>
      <c r="AM500" s="39"/>
      <c r="AN500" s="39"/>
      <c r="AO500" s="39"/>
      <c r="AP500" s="39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39"/>
      <c r="BJ500" s="39"/>
      <c r="BK500" s="39"/>
      <c r="BL500" s="39"/>
      <c r="BM500" s="39"/>
    </row>
    <row r="501" spans="1:65" ht="19.5" customHeight="1" x14ac:dyDescent="0.6">
      <c r="A501" s="39"/>
      <c r="B501" s="39"/>
      <c r="C501" s="44"/>
      <c r="D501" s="39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39"/>
      <c r="AG501" s="39"/>
      <c r="AH501" s="39"/>
      <c r="AI501" s="39"/>
      <c r="AJ501" s="39"/>
      <c r="AK501" s="39"/>
      <c r="AL501" s="39"/>
      <c r="AM501" s="39"/>
      <c r="AN501" s="39"/>
      <c r="AO501" s="39"/>
      <c r="AP501" s="39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39"/>
      <c r="BJ501" s="39"/>
      <c r="BK501" s="39"/>
      <c r="BL501" s="39"/>
      <c r="BM501" s="39"/>
    </row>
    <row r="502" spans="1:65" ht="19.5" customHeight="1" x14ac:dyDescent="0.6">
      <c r="A502" s="39"/>
      <c r="B502" s="39"/>
      <c r="C502" s="44"/>
      <c r="D502" s="39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39"/>
      <c r="AG502" s="39"/>
      <c r="AH502" s="39"/>
      <c r="AI502" s="39"/>
      <c r="AJ502" s="39"/>
      <c r="AK502" s="39"/>
      <c r="AL502" s="39"/>
      <c r="AM502" s="39"/>
      <c r="AN502" s="39"/>
      <c r="AO502" s="39"/>
      <c r="AP502" s="39"/>
      <c r="AQ502" s="39"/>
      <c r="AR502" s="39"/>
      <c r="AS502" s="39"/>
      <c r="AT502" s="39"/>
      <c r="AU502" s="39"/>
      <c r="AV502" s="39"/>
      <c r="AW502" s="39"/>
      <c r="AX502" s="39"/>
      <c r="AY502" s="39"/>
      <c r="AZ502" s="39"/>
      <c r="BA502" s="39"/>
      <c r="BB502" s="39"/>
      <c r="BC502" s="39"/>
      <c r="BD502" s="39"/>
      <c r="BE502" s="39"/>
      <c r="BF502" s="39"/>
      <c r="BG502" s="39"/>
      <c r="BH502" s="39"/>
      <c r="BI502" s="39"/>
      <c r="BJ502" s="39"/>
      <c r="BK502" s="39"/>
      <c r="BL502" s="39"/>
      <c r="BM502" s="39"/>
    </row>
    <row r="503" spans="1:65" ht="19.5" customHeight="1" x14ac:dyDescent="0.6">
      <c r="A503" s="39"/>
      <c r="B503" s="39"/>
      <c r="C503" s="44"/>
      <c r="D503" s="39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39"/>
      <c r="AG503" s="39"/>
      <c r="AH503" s="39"/>
      <c r="AI503" s="39"/>
      <c r="AJ503" s="39"/>
      <c r="AK503" s="39"/>
      <c r="AL503" s="39"/>
      <c r="AM503" s="39"/>
      <c r="AN503" s="39"/>
      <c r="AO503" s="39"/>
      <c r="AP503" s="39"/>
      <c r="AQ503" s="39"/>
      <c r="AR503" s="39"/>
      <c r="AS503" s="39"/>
      <c r="AT503" s="39"/>
      <c r="AU503" s="39"/>
      <c r="AV503" s="39"/>
      <c r="AW503" s="39"/>
      <c r="AX503" s="39"/>
      <c r="AY503" s="39"/>
      <c r="AZ503" s="39"/>
      <c r="BA503" s="39"/>
      <c r="BB503" s="39"/>
      <c r="BC503" s="39"/>
      <c r="BD503" s="39"/>
      <c r="BE503" s="39"/>
      <c r="BF503" s="39"/>
      <c r="BG503" s="39"/>
      <c r="BH503" s="39"/>
      <c r="BI503" s="39"/>
      <c r="BJ503" s="39"/>
      <c r="BK503" s="39"/>
      <c r="BL503" s="39"/>
      <c r="BM503" s="39"/>
    </row>
    <row r="504" spans="1:65" ht="19.5" customHeight="1" x14ac:dyDescent="0.6">
      <c r="A504" s="39"/>
      <c r="B504" s="39"/>
      <c r="C504" s="44"/>
      <c r="D504" s="39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39"/>
      <c r="AG504" s="39"/>
      <c r="AH504" s="39"/>
      <c r="AI504" s="39"/>
      <c r="AJ504" s="39"/>
      <c r="AK504" s="39"/>
      <c r="AL504" s="39"/>
      <c r="AM504" s="39"/>
      <c r="AN504" s="39"/>
      <c r="AO504" s="39"/>
      <c r="AP504" s="39"/>
      <c r="AQ504" s="39"/>
      <c r="AR504" s="39"/>
      <c r="AS504" s="39"/>
      <c r="AT504" s="39"/>
      <c r="AU504" s="39"/>
      <c r="AV504" s="39"/>
      <c r="AW504" s="39"/>
      <c r="AX504" s="39"/>
      <c r="AY504" s="39"/>
      <c r="AZ504" s="39"/>
      <c r="BA504" s="39"/>
      <c r="BB504" s="39"/>
      <c r="BC504" s="39"/>
      <c r="BD504" s="39"/>
      <c r="BE504" s="39"/>
      <c r="BF504" s="39"/>
      <c r="BG504" s="39"/>
      <c r="BH504" s="39"/>
      <c r="BI504" s="39"/>
      <c r="BJ504" s="39"/>
      <c r="BK504" s="39"/>
      <c r="BL504" s="39"/>
      <c r="BM504" s="39"/>
    </row>
    <row r="505" spans="1:65" ht="19.5" customHeight="1" x14ac:dyDescent="0.6">
      <c r="A505" s="39"/>
      <c r="B505" s="39"/>
      <c r="C505" s="44"/>
      <c r="D505" s="39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39"/>
      <c r="AG505" s="39"/>
      <c r="AH505" s="39"/>
      <c r="AI505" s="39"/>
      <c r="AJ505" s="39"/>
      <c r="AK505" s="39"/>
      <c r="AL505" s="39"/>
      <c r="AM505" s="39"/>
      <c r="AN505" s="39"/>
      <c r="AO505" s="39"/>
      <c r="AP505" s="39"/>
      <c r="AQ505" s="39"/>
      <c r="AR505" s="39"/>
      <c r="AS505" s="39"/>
      <c r="AT505" s="39"/>
      <c r="AU505" s="39"/>
      <c r="AV505" s="39"/>
      <c r="AW505" s="39"/>
      <c r="AX505" s="39"/>
      <c r="AY505" s="39"/>
      <c r="AZ505" s="39"/>
      <c r="BA505" s="39"/>
      <c r="BB505" s="39"/>
      <c r="BC505" s="39"/>
      <c r="BD505" s="39"/>
      <c r="BE505" s="39"/>
      <c r="BF505" s="39"/>
      <c r="BG505" s="39"/>
      <c r="BH505" s="39"/>
      <c r="BI505" s="39"/>
      <c r="BJ505" s="39"/>
      <c r="BK505" s="39"/>
      <c r="BL505" s="39"/>
      <c r="BM505" s="39"/>
    </row>
    <row r="506" spans="1:65" ht="19.5" customHeight="1" x14ac:dyDescent="0.6">
      <c r="A506" s="39"/>
      <c r="B506" s="39"/>
      <c r="C506" s="44"/>
      <c r="D506" s="39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F506" s="39"/>
      <c r="AG506" s="39"/>
      <c r="AH506" s="39"/>
      <c r="AI506" s="39"/>
      <c r="AJ506" s="39"/>
      <c r="AK506" s="39"/>
      <c r="AL506" s="39"/>
      <c r="AM506" s="39"/>
      <c r="AN506" s="39"/>
      <c r="AO506" s="39"/>
      <c r="AP506" s="39"/>
      <c r="AQ506" s="39"/>
      <c r="AR506" s="39"/>
      <c r="AS506" s="39"/>
      <c r="AT506" s="39"/>
      <c r="AU506" s="39"/>
      <c r="AV506" s="39"/>
      <c r="AW506" s="39"/>
      <c r="AX506" s="39"/>
      <c r="AY506" s="39"/>
      <c r="AZ506" s="39"/>
      <c r="BA506" s="39"/>
      <c r="BB506" s="39"/>
      <c r="BC506" s="39"/>
      <c r="BD506" s="39"/>
      <c r="BE506" s="39"/>
      <c r="BF506" s="39"/>
      <c r="BG506" s="39"/>
      <c r="BH506" s="39"/>
      <c r="BI506" s="39"/>
      <c r="BJ506" s="39"/>
      <c r="BK506" s="39"/>
      <c r="BL506" s="39"/>
      <c r="BM506" s="39"/>
    </row>
    <row r="507" spans="1:65" ht="19.5" customHeight="1" x14ac:dyDescent="0.6">
      <c r="A507" s="39"/>
      <c r="B507" s="39"/>
      <c r="C507" s="44"/>
      <c r="D507" s="39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F507" s="39"/>
      <c r="AG507" s="39"/>
      <c r="AH507" s="39"/>
      <c r="AI507" s="39"/>
      <c r="AJ507" s="39"/>
      <c r="AK507" s="39"/>
      <c r="AL507" s="39"/>
      <c r="AM507" s="39"/>
      <c r="AN507" s="39"/>
      <c r="AO507" s="39"/>
      <c r="AP507" s="39"/>
      <c r="AQ507" s="39"/>
      <c r="AR507" s="39"/>
      <c r="AS507" s="39"/>
      <c r="AT507" s="39"/>
      <c r="AU507" s="39"/>
      <c r="AV507" s="39"/>
      <c r="AW507" s="39"/>
      <c r="AX507" s="39"/>
      <c r="AY507" s="39"/>
      <c r="AZ507" s="39"/>
      <c r="BA507" s="39"/>
      <c r="BB507" s="39"/>
      <c r="BC507" s="39"/>
      <c r="BD507" s="39"/>
      <c r="BE507" s="39"/>
      <c r="BF507" s="39"/>
      <c r="BG507" s="39"/>
      <c r="BH507" s="39"/>
      <c r="BI507" s="39"/>
      <c r="BJ507" s="39"/>
      <c r="BK507" s="39"/>
      <c r="BL507" s="39"/>
      <c r="BM507" s="39"/>
    </row>
    <row r="508" spans="1:65" ht="19.5" customHeight="1" x14ac:dyDescent="0.6">
      <c r="A508" s="39"/>
      <c r="B508" s="39"/>
      <c r="C508" s="44"/>
      <c r="D508" s="39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F508" s="39"/>
      <c r="AG508" s="39"/>
      <c r="AH508" s="39"/>
      <c r="AI508" s="39"/>
      <c r="AJ508" s="39"/>
      <c r="AK508" s="39"/>
      <c r="AL508" s="39"/>
      <c r="AM508" s="39"/>
      <c r="AN508" s="39"/>
      <c r="AO508" s="39"/>
      <c r="AP508" s="39"/>
      <c r="AQ508" s="39"/>
      <c r="AR508" s="39"/>
      <c r="AS508" s="39"/>
      <c r="AT508" s="39"/>
      <c r="AU508" s="39"/>
      <c r="AV508" s="39"/>
      <c r="AW508" s="39"/>
      <c r="AX508" s="39"/>
      <c r="AY508" s="39"/>
      <c r="AZ508" s="39"/>
      <c r="BA508" s="39"/>
      <c r="BB508" s="39"/>
      <c r="BC508" s="39"/>
      <c r="BD508" s="39"/>
      <c r="BE508" s="39"/>
      <c r="BF508" s="39"/>
      <c r="BG508" s="39"/>
      <c r="BH508" s="39"/>
      <c r="BI508" s="39"/>
      <c r="BJ508" s="39"/>
      <c r="BK508" s="39"/>
      <c r="BL508" s="39"/>
      <c r="BM508" s="39"/>
    </row>
    <row r="509" spans="1:65" ht="19.5" customHeight="1" x14ac:dyDescent="0.6">
      <c r="A509" s="39"/>
      <c r="B509" s="39"/>
      <c r="C509" s="44"/>
      <c r="D509" s="39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F509" s="39"/>
      <c r="AG509" s="39"/>
      <c r="AH509" s="39"/>
      <c r="AI509" s="39"/>
      <c r="AJ509" s="39"/>
      <c r="AK509" s="39"/>
      <c r="AL509" s="39"/>
      <c r="AM509" s="39"/>
      <c r="AN509" s="39"/>
      <c r="AO509" s="39"/>
      <c r="AP509" s="39"/>
      <c r="AQ509" s="39"/>
      <c r="AR509" s="39"/>
      <c r="AS509" s="39"/>
      <c r="AT509" s="39"/>
      <c r="AU509" s="39"/>
      <c r="AV509" s="39"/>
      <c r="AW509" s="39"/>
      <c r="AX509" s="39"/>
      <c r="AY509" s="39"/>
      <c r="AZ509" s="39"/>
      <c r="BA509" s="39"/>
      <c r="BB509" s="39"/>
      <c r="BC509" s="39"/>
      <c r="BD509" s="39"/>
      <c r="BE509" s="39"/>
      <c r="BF509" s="39"/>
      <c r="BG509" s="39"/>
      <c r="BH509" s="39"/>
      <c r="BI509" s="39"/>
      <c r="BJ509" s="39"/>
      <c r="BK509" s="39"/>
      <c r="BL509" s="39"/>
      <c r="BM509" s="39"/>
    </row>
    <row r="510" spans="1:65" ht="19.5" customHeight="1" x14ac:dyDescent="0.6">
      <c r="A510" s="39"/>
      <c r="B510" s="39"/>
      <c r="C510" s="44"/>
      <c r="D510" s="39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F510" s="39"/>
      <c r="AG510" s="39"/>
      <c r="AH510" s="39"/>
      <c r="AI510" s="39"/>
      <c r="AJ510" s="39"/>
      <c r="AK510" s="39"/>
      <c r="AL510" s="39"/>
      <c r="AM510" s="39"/>
      <c r="AN510" s="39"/>
      <c r="AO510" s="39"/>
      <c r="AP510" s="39"/>
      <c r="AQ510" s="39"/>
      <c r="AR510" s="39"/>
      <c r="AS510" s="39"/>
      <c r="AT510" s="39"/>
      <c r="AU510" s="39"/>
      <c r="AV510" s="39"/>
      <c r="AW510" s="39"/>
      <c r="AX510" s="39"/>
      <c r="AY510" s="39"/>
      <c r="AZ510" s="39"/>
      <c r="BA510" s="39"/>
      <c r="BB510" s="39"/>
      <c r="BC510" s="39"/>
      <c r="BD510" s="39"/>
      <c r="BE510" s="39"/>
      <c r="BF510" s="39"/>
      <c r="BG510" s="39"/>
      <c r="BH510" s="39"/>
      <c r="BI510" s="39"/>
      <c r="BJ510" s="39"/>
      <c r="BK510" s="39"/>
      <c r="BL510" s="39"/>
      <c r="BM510" s="39"/>
    </row>
    <row r="511" spans="1:65" ht="19.5" customHeight="1" x14ac:dyDescent="0.6">
      <c r="A511" s="39"/>
      <c r="B511" s="39"/>
      <c r="C511" s="44"/>
      <c r="D511" s="39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F511" s="39"/>
      <c r="AG511" s="39"/>
      <c r="AH511" s="39"/>
      <c r="AI511" s="39"/>
      <c r="AJ511" s="39"/>
      <c r="AK511" s="39"/>
      <c r="AL511" s="39"/>
      <c r="AM511" s="39"/>
      <c r="AN511" s="39"/>
      <c r="AO511" s="39"/>
      <c r="AP511" s="39"/>
      <c r="AQ511" s="39"/>
      <c r="AR511" s="39"/>
      <c r="AS511" s="39"/>
      <c r="AT511" s="39"/>
      <c r="AU511" s="39"/>
      <c r="AV511" s="39"/>
      <c r="AW511" s="39"/>
      <c r="AX511" s="39"/>
      <c r="AY511" s="39"/>
      <c r="AZ511" s="39"/>
      <c r="BA511" s="39"/>
      <c r="BB511" s="39"/>
      <c r="BC511" s="39"/>
      <c r="BD511" s="39"/>
      <c r="BE511" s="39"/>
      <c r="BF511" s="39"/>
      <c r="BG511" s="39"/>
      <c r="BH511" s="39"/>
      <c r="BI511" s="39"/>
      <c r="BJ511" s="39"/>
      <c r="BK511" s="39"/>
      <c r="BL511" s="39"/>
      <c r="BM511" s="39"/>
    </row>
    <row r="512" spans="1:65" ht="19.5" customHeight="1" x14ac:dyDescent="0.6">
      <c r="A512" s="39"/>
      <c r="B512" s="39"/>
      <c r="C512" s="44"/>
      <c r="D512" s="39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F512" s="39"/>
      <c r="AG512" s="39"/>
      <c r="AH512" s="39"/>
      <c r="AI512" s="39"/>
      <c r="AJ512" s="39"/>
      <c r="AK512" s="39"/>
      <c r="AL512" s="39"/>
      <c r="AM512" s="39"/>
      <c r="AN512" s="39"/>
      <c r="AO512" s="39"/>
      <c r="AP512" s="39"/>
      <c r="AQ512" s="39"/>
      <c r="AR512" s="39"/>
      <c r="AS512" s="39"/>
      <c r="AT512" s="39"/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BL512" s="39"/>
      <c r="BM512" s="39"/>
    </row>
    <row r="513" spans="1:65" ht="19.5" customHeight="1" x14ac:dyDescent="0.6">
      <c r="A513" s="39"/>
      <c r="B513" s="39"/>
      <c r="C513" s="44"/>
      <c r="D513" s="39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F513" s="39"/>
      <c r="AG513" s="39"/>
      <c r="AH513" s="39"/>
      <c r="AI513" s="39"/>
      <c r="AJ513" s="39"/>
      <c r="AK513" s="39"/>
      <c r="AL513" s="39"/>
      <c r="AM513" s="39"/>
      <c r="AN513" s="39"/>
      <c r="AO513" s="39"/>
      <c r="AP513" s="39"/>
      <c r="AQ513" s="39"/>
      <c r="AR513" s="39"/>
      <c r="AS513" s="39"/>
      <c r="AT513" s="39"/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BL513" s="39"/>
      <c r="BM513" s="39"/>
    </row>
    <row r="514" spans="1:65" ht="19.5" customHeight="1" x14ac:dyDescent="0.6">
      <c r="A514" s="39"/>
      <c r="B514" s="39"/>
      <c r="C514" s="44"/>
      <c r="D514" s="39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F514" s="39"/>
      <c r="AG514" s="39"/>
      <c r="AH514" s="39"/>
      <c r="AI514" s="39"/>
      <c r="AJ514" s="39"/>
      <c r="AK514" s="39"/>
      <c r="AL514" s="39"/>
      <c r="AM514" s="39"/>
      <c r="AN514" s="39"/>
      <c r="AO514" s="39"/>
      <c r="AP514" s="39"/>
      <c r="AQ514" s="39"/>
      <c r="AR514" s="39"/>
      <c r="AS514" s="39"/>
      <c r="AT514" s="39"/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BL514" s="39"/>
      <c r="BM514" s="39"/>
    </row>
    <row r="515" spans="1:65" ht="19.5" customHeight="1" x14ac:dyDescent="0.6">
      <c r="A515" s="39"/>
      <c r="B515" s="39"/>
      <c r="C515" s="44"/>
      <c r="D515" s="39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F515" s="39"/>
      <c r="AG515" s="39"/>
      <c r="AH515" s="39"/>
      <c r="AI515" s="39"/>
      <c r="AJ515" s="39"/>
      <c r="AK515" s="39"/>
      <c r="AL515" s="39"/>
      <c r="AM515" s="39"/>
      <c r="AN515" s="39"/>
      <c r="AO515" s="39"/>
      <c r="AP515" s="39"/>
      <c r="AQ515" s="39"/>
      <c r="AR515" s="39"/>
      <c r="AS515" s="39"/>
      <c r="AT515" s="39"/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BL515" s="39"/>
      <c r="BM515" s="39"/>
    </row>
    <row r="516" spans="1:65" ht="19.5" customHeight="1" x14ac:dyDescent="0.6">
      <c r="A516" s="39"/>
      <c r="B516" s="39"/>
      <c r="C516" s="44"/>
      <c r="D516" s="39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F516" s="39"/>
      <c r="AG516" s="39"/>
      <c r="AH516" s="39"/>
      <c r="AI516" s="39"/>
      <c r="AJ516" s="39"/>
      <c r="AK516" s="39"/>
      <c r="AL516" s="39"/>
      <c r="AM516" s="39"/>
      <c r="AN516" s="39"/>
      <c r="AO516" s="39"/>
      <c r="AP516" s="39"/>
      <c r="AQ516" s="39"/>
      <c r="AR516" s="39"/>
      <c r="AS516" s="39"/>
      <c r="AT516" s="39"/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BL516" s="39"/>
      <c r="BM516" s="39"/>
    </row>
    <row r="517" spans="1:65" ht="19.5" customHeight="1" x14ac:dyDescent="0.6">
      <c r="A517" s="39"/>
      <c r="B517" s="39"/>
      <c r="C517" s="44"/>
      <c r="D517" s="39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F517" s="39"/>
      <c r="AG517" s="39"/>
      <c r="AH517" s="39"/>
      <c r="AI517" s="39"/>
      <c r="AJ517" s="39"/>
      <c r="AK517" s="39"/>
      <c r="AL517" s="39"/>
      <c r="AM517" s="39"/>
      <c r="AN517" s="39"/>
      <c r="AO517" s="39"/>
      <c r="AP517" s="39"/>
      <c r="AQ517" s="39"/>
      <c r="AR517" s="39"/>
      <c r="AS517" s="39"/>
      <c r="AT517" s="39"/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BL517" s="39"/>
      <c r="BM517" s="39"/>
    </row>
    <row r="518" spans="1:65" ht="19.5" customHeight="1" x14ac:dyDescent="0.6">
      <c r="A518" s="39"/>
      <c r="B518" s="39"/>
      <c r="C518" s="44"/>
      <c r="D518" s="39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F518" s="39"/>
      <c r="AG518" s="39"/>
      <c r="AH518" s="39"/>
      <c r="AI518" s="39"/>
      <c r="AJ518" s="39"/>
      <c r="AK518" s="39"/>
      <c r="AL518" s="39"/>
      <c r="AM518" s="39"/>
      <c r="AN518" s="39"/>
      <c r="AO518" s="39"/>
      <c r="AP518" s="39"/>
      <c r="AQ518" s="39"/>
      <c r="AR518" s="39"/>
      <c r="AS518" s="39"/>
      <c r="AT518" s="39"/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BL518" s="39"/>
      <c r="BM518" s="39"/>
    </row>
    <row r="519" spans="1:65" ht="19.5" customHeight="1" x14ac:dyDescent="0.6">
      <c r="A519" s="39"/>
      <c r="B519" s="39"/>
      <c r="C519" s="44"/>
      <c r="D519" s="39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F519" s="39"/>
      <c r="AG519" s="39"/>
      <c r="AH519" s="39"/>
      <c r="AI519" s="39"/>
      <c r="AJ519" s="39"/>
      <c r="AK519" s="39"/>
      <c r="AL519" s="39"/>
      <c r="AM519" s="39"/>
      <c r="AN519" s="39"/>
      <c r="AO519" s="39"/>
      <c r="AP519" s="39"/>
      <c r="AQ519" s="39"/>
      <c r="AR519" s="39"/>
      <c r="AS519" s="39"/>
      <c r="AT519" s="39"/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BL519" s="39"/>
      <c r="BM519" s="39"/>
    </row>
    <row r="520" spans="1:65" ht="19.5" customHeight="1" x14ac:dyDescent="0.6">
      <c r="A520" s="39"/>
      <c r="B520" s="39"/>
      <c r="C520" s="44"/>
      <c r="D520" s="39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F520" s="39"/>
      <c r="AG520" s="39"/>
      <c r="AH520" s="39"/>
      <c r="AI520" s="39"/>
      <c r="AJ520" s="39"/>
      <c r="AK520" s="39"/>
      <c r="AL520" s="39"/>
      <c r="AM520" s="39"/>
      <c r="AN520" s="39"/>
      <c r="AO520" s="39"/>
      <c r="AP520" s="39"/>
      <c r="AQ520" s="39"/>
      <c r="AR520" s="39"/>
      <c r="AS520" s="39"/>
      <c r="AT520" s="39"/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BL520" s="39"/>
      <c r="BM520" s="39"/>
    </row>
    <row r="521" spans="1:65" ht="19.5" customHeight="1" x14ac:dyDescent="0.6">
      <c r="A521" s="39"/>
      <c r="B521" s="39"/>
      <c r="C521" s="44"/>
      <c r="D521" s="39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F521" s="39"/>
      <c r="AG521" s="39"/>
      <c r="AH521" s="39"/>
      <c r="AI521" s="39"/>
      <c r="AJ521" s="39"/>
      <c r="AK521" s="39"/>
      <c r="AL521" s="39"/>
      <c r="AM521" s="39"/>
      <c r="AN521" s="39"/>
      <c r="AO521" s="39"/>
      <c r="AP521" s="39"/>
      <c r="AQ521" s="39"/>
      <c r="AR521" s="39"/>
      <c r="AS521" s="39"/>
      <c r="AT521" s="39"/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BL521" s="39"/>
      <c r="BM521" s="39"/>
    </row>
    <row r="522" spans="1:65" ht="19.5" customHeight="1" x14ac:dyDescent="0.6">
      <c r="A522" s="39"/>
      <c r="B522" s="39"/>
      <c r="C522" s="44"/>
      <c r="D522" s="39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F522" s="39"/>
      <c r="AG522" s="39"/>
      <c r="AH522" s="39"/>
      <c r="AI522" s="39"/>
      <c r="AJ522" s="39"/>
      <c r="AK522" s="39"/>
      <c r="AL522" s="39"/>
      <c r="AM522" s="39"/>
      <c r="AN522" s="39"/>
      <c r="AO522" s="39"/>
      <c r="AP522" s="39"/>
      <c r="AQ522" s="39"/>
      <c r="AR522" s="39"/>
      <c r="AS522" s="39"/>
      <c r="AT522" s="39"/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BL522" s="39"/>
      <c r="BM522" s="39"/>
    </row>
    <row r="523" spans="1:65" ht="19.5" customHeight="1" x14ac:dyDescent="0.6">
      <c r="A523" s="39"/>
      <c r="B523" s="39"/>
      <c r="C523" s="44"/>
      <c r="D523" s="39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F523" s="39"/>
      <c r="AG523" s="39"/>
      <c r="AH523" s="39"/>
      <c r="AI523" s="39"/>
      <c r="AJ523" s="39"/>
      <c r="AK523" s="39"/>
      <c r="AL523" s="39"/>
      <c r="AM523" s="39"/>
      <c r="AN523" s="39"/>
      <c r="AO523" s="39"/>
      <c r="AP523" s="39"/>
      <c r="AQ523" s="39"/>
      <c r="AR523" s="39"/>
      <c r="AS523" s="39"/>
      <c r="AT523" s="39"/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BL523" s="39"/>
      <c r="BM523" s="39"/>
    </row>
    <row r="524" spans="1:65" ht="19.5" customHeight="1" x14ac:dyDescent="0.6">
      <c r="A524" s="39"/>
      <c r="B524" s="39"/>
      <c r="C524" s="44"/>
      <c r="D524" s="39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F524" s="39"/>
      <c r="AG524" s="39"/>
      <c r="AH524" s="39"/>
      <c r="AI524" s="39"/>
      <c r="AJ524" s="39"/>
      <c r="AK524" s="39"/>
      <c r="AL524" s="39"/>
      <c r="AM524" s="39"/>
      <c r="AN524" s="39"/>
      <c r="AO524" s="39"/>
      <c r="AP524" s="39"/>
      <c r="AQ524" s="39"/>
      <c r="AR524" s="39"/>
      <c r="AS524" s="39"/>
      <c r="AT524" s="39"/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BL524" s="39"/>
      <c r="BM524" s="39"/>
    </row>
    <row r="525" spans="1:65" ht="19.5" customHeight="1" x14ac:dyDescent="0.6">
      <c r="A525" s="39"/>
      <c r="B525" s="39"/>
      <c r="C525" s="44"/>
      <c r="D525" s="39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F525" s="39"/>
      <c r="AG525" s="39"/>
      <c r="AH525" s="39"/>
      <c r="AI525" s="39"/>
      <c r="AJ525" s="39"/>
      <c r="AK525" s="39"/>
      <c r="AL525" s="39"/>
      <c r="AM525" s="39"/>
      <c r="AN525" s="39"/>
      <c r="AO525" s="39"/>
      <c r="AP525" s="39"/>
      <c r="AQ525" s="39"/>
      <c r="AR525" s="39"/>
      <c r="AS525" s="39"/>
      <c r="AT525" s="39"/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BL525" s="39"/>
      <c r="BM525" s="39"/>
    </row>
    <row r="526" spans="1:65" ht="19.5" customHeight="1" x14ac:dyDescent="0.6">
      <c r="A526" s="39"/>
      <c r="B526" s="39"/>
      <c r="C526" s="44"/>
      <c r="D526" s="39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F526" s="39"/>
      <c r="AG526" s="39"/>
      <c r="AH526" s="39"/>
      <c r="AI526" s="39"/>
      <c r="AJ526" s="39"/>
      <c r="AK526" s="39"/>
      <c r="AL526" s="39"/>
      <c r="AM526" s="39"/>
      <c r="AN526" s="39"/>
      <c r="AO526" s="39"/>
      <c r="AP526" s="39"/>
      <c r="AQ526" s="39"/>
      <c r="AR526" s="39"/>
      <c r="AS526" s="39"/>
      <c r="AT526" s="39"/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BL526" s="39"/>
      <c r="BM526" s="39"/>
    </row>
    <row r="527" spans="1:65" ht="19.5" customHeight="1" x14ac:dyDescent="0.6">
      <c r="A527" s="39"/>
      <c r="B527" s="39"/>
      <c r="C527" s="44"/>
      <c r="D527" s="39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F527" s="39"/>
      <c r="AG527" s="39"/>
      <c r="AH527" s="39"/>
      <c r="AI527" s="39"/>
      <c r="AJ527" s="39"/>
      <c r="AK527" s="39"/>
      <c r="AL527" s="39"/>
      <c r="AM527" s="39"/>
      <c r="AN527" s="39"/>
      <c r="AO527" s="39"/>
      <c r="AP527" s="39"/>
      <c r="AQ527" s="39"/>
      <c r="AR527" s="39"/>
      <c r="AS527" s="39"/>
      <c r="AT527" s="39"/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BL527" s="39"/>
      <c r="BM527" s="39"/>
    </row>
    <row r="528" spans="1:65" ht="19.5" customHeight="1" x14ac:dyDescent="0.6">
      <c r="A528" s="39"/>
      <c r="B528" s="39"/>
      <c r="C528" s="44"/>
      <c r="D528" s="39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F528" s="39"/>
      <c r="AG528" s="39"/>
      <c r="AH528" s="39"/>
      <c r="AI528" s="39"/>
      <c r="AJ528" s="39"/>
      <c r="AK528" s="39"/>
      <c r="AL528" s="39"/>
      <c r="AM528" s="39"/>
      <c r="AN528" s="39"/>
      <c r="AO528" s="39"/>
      <c r="AP528" s="39"/>
      <c r="AQ528" s="39"/>
      <c r="AR528" s="39"/>
      <c r="AS528" s="39"/>
      <c r="AT528" s="39"/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BL528" s="39"/>
      <c r="BM528" s="39"/>
    </row>
    <row r="529" spans="1:65" ht="19.5" customHeight="1" x14ac:dyDescent="0.6">
      <c r="A529" s="39"/>
      <c r="B529" s="39"/>
      <c r="C529" s="44"/>
      <c r="D529" s="39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F529" s="39"/>
      <c r="AG529" s="39"/>
      <c r="AH529" s="39"/>
      <c r="AI529" s="39"/>
      <c r="AJ529" s="39"/>
      <c r="AK529" s="39"/>
      <c r="AL529" s="39"/>
      <c r="AM529" s="39"/>
      <c r="AN529" s="39"/>
      <c r="AO529" s="39"/>
      <c r="AP529" s="39"/>
      <c r="AQ529" s="39"/>
      <c r="AR529" s="39"/>
      <c r="AS529" s="39"/>
      <c r="AT529" s="39"/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BL529" s="39"/>
      <c r="BM529" s="39"/>
    </row>
    <row r="530" spans="1:65" ht="19.5" customHeight="1" x14ac:dyDescent="0.6">
      <c r="A530" s="39"/>
      <c r="B530" s="39"/>
      <c r="C530" s="44"/>
      <c r="D530" s="39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F530" s="39"/>
      <c r="AG530" s="39"/>
      <c r="AH530" s="39"/>
      <c r="AI530" s="39"/>
      <c r="AJ530" s="39"/>
      <c r="AK530" s="39"/>
      <c r="AL530" s="39"/>
      <c r="AM530" s="39"/>
      <c r="AN530" s="39"/>
      <c r="AO530" s="39"/>
      <c r="AP530" s="39"/>
      <c r="AQ530" s="39"/>
      <c r="AR530" s="39"/>
      <c r="AS530" s="39"/>
      <c r="AT530" s="39"/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BL530" s="39"/>
      <c r="BM530" s="39"/>
    </row>
    <row r="531" spans="1:65" ht="19.5" customHeight="1" x14ac:dyDescent="0.6">
      <c r="A531" s="39"/>
      <c r="B531" s="39"/>
      <c r="C531" s="44"/>
      <c r="D531" s="39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F531" s="39"/>
      <c r="AG531" s="39"/>
      <c r="AH531" s="39"/>
      <c r="AI531" s="39"/>
      <c r="AJ531" s="39"/>
      <c r="AK531" s="39"/>
      <c r="AL531" s="39"/>
      <c r="AM531" s="39"/>
      <c r="AN531" s="39"/>
      <c r="AO531" s="39"/>
      <c r="AP531" s="39"/>
      <c r="AQ531" s="39"/>
      <c r="AR531" s="39"/>
      <c r="AS531" s="39"/>
      <c r="AT531" s="39"/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BL531" s="39"/>
      <c r="BM531" s="39"/>
    </row>
    <row r="532" spans="1:65" ht="19.5" customHeight="1" x14ac:dyDescent="0.6">
      <c r="A532" s="39"/>
      <c r="B532" s="39"/>
      <c r="C532" s="44"/>
      <c r="D532" s="39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F532" s="39"/>
      <c r="AG532" s="39"/>
      <c r="AH532" s="39"/>
      <c r="AI532" s="39"/>
      <c r="AJ532" s="39"/>
      <c r="AK532" s="39"/>
      <c r="AL532" s="39"/>
      <c r="AM532" s="39"/>
      <c r="AN532" s="39"/>
      <c r="AO532" s="39"/>
      <c r="AP532" s="39"/>
      <c r="AQ532" s="39"/>
      <c r="AR532" s="39"/>
      <c r="AS532" s="39"/>
      <c r="AT532" s="39"/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BL532" s="39"/>
      <c r="BM532" s="39"/>
    </row>
    <row r="533" spans="1:65" ht="19.5" customHeight="1" x14ac:dyDescent="0.6">
      <c r="A533" s="39"/>
      <c r="B533" s="39"/>
      <c r="C533" s="44"/>
      <c r="D533" s="39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F533" s="39"/>
      <c r="AG533" s="39"/>
      <c r="AH533" s="39"/>
      <c r="AI533" s="39"/>
      <c r="AJ533" s="39"/>
      <c r="AK533" s="39"/>
      <c r="AL533" s="39"/>
      <c r="AM533" s="39"/>
      <c r="AN533" s="39"/>
      <c r="AO533" s="39"/>
      <c r="AP533" s="39"/>
      <c r="AQ533" s="39"/>
      <c r="AR533" s="39"/>
      <c r="AS533" s="39"/>
      <c r="AT533" s="39"/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BL533" s="39"/>
      <c r="BM533" s="39"/>
    </row>
    <row r="534" spans="1:65" ht="19.5" customHeight="1" x14ac:dyDescent="0.6">
      <c r="A534" s="39"/>
      <c r="B534" s="39"/>
      <c r="C534" s="44"/>
      <c r="D534" s="39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F534" s="39"/>
      <c r="AG534" s="39"/>
      <c r="AH534" s="39"/>
      <c r="AI534" s="39"/>
      <c r="AJ534" s="39"/>
      <c r="AK534" s="39"/>
      <c r="AL534" s="39"/>
      <c r="AM534" s="39"/>
      <c r="AN534" s="39"/>
      <c r="AO534" s="39"/>
      <c r="AP534" s="39"/>
      <c r="AQ534" s="39"/>
      <c r="AR534" s="39"/>
      <c r="AS534" s="39"/>
      <c r="AT534" s="39"/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BL534" s="39"/>
      <c r="BM534" s="39"/>
    </row>
    <row r="535" spans="1:65" ht="19.5" customHeight="1" x14ac:dyDescent="0.6">
      <c r="A535" s="39"/>
      <c r="B535" s="39"/>
      <c r="C535" s="44"/>
      <c r="D535" s="39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F535" s="39"/>
      <c r="AG535" s="39"/>
      <c r="AH535" s="39"/>
      <c r="AI535" s="39"/>
      <c r="AJ535" s="39"/>
      <c r="AK535" s="39"/>
      <c r="AL535" s="39"/>
      <c r="AM535" s="39"/>
      <c r="AN535" s="39"/>
      <c r="AO535" s="39"/>
      <c r="AP535" s="39"/>
      <c r="AQ535" s="39"/>
      <c r="AR535" s="39"/>
      <c r="AS535" s="39"/>
      <c r="AT535" s="39"/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BL535" s="39"/>
      <c r="BM535" s="39"/>
    </row>
    <row r="536" spans="1:65" ht="19.5" customHeight="1" x14ac:dyDescent="0.6">
      <c r="A536" s="39"/>
      <c r="B536" s="39"/>
      <c r="C536" s="44"/>
      <c r="D536" s="39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F536" s="39"/>
      <c r="AG536" s="39"/>
      <c r="AH536" s="39"/>
      <c r="AI536" s="39"/>
      <c r="AJ536" s="39"/>
      <c r="AK536" s="39"/>
      <c r="AL536" s="39"/>
      <c r="AM536" s="39"/>
      <c r="AN536" s="39"/>
      <c r="AO536" s="39"/>
      <c r="AP536" s="39"/>
      <c r="AQ536" s="39"/>
      <c r="AR536" s="39"/>
      <c r="AS536" s="39"/>
      <c r="AT536" s="39"/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BL536" s="39"/>
      <c r="BM536" s="39"/>
    </row>
    <row r="537" spans="1:65" ht="19.5" customHeight="1" x14ac:dyDescent="0.6">
      <c r="A537" s="39"/>
      <c r="B537" s="39"/>
      <c r="C537" s="44"/>
      <c r="D537" s="39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F537" s="39"/>
      <c r="AG537" s="39"/>
      <c r="AH537" s="39"/>
      <c r="AI537" s="39"/>
      <c r="AJ537" s="39"/>
      <c r="AK537" s="39"/>
      <c r="AL537" s="39"/>
      <c r="AM537" s="39"/>
      <c r="AN537" s="39"/>
      <c r="AO537" s="39"/>
      <c r="AP537" s="39"/>
      <c r="AQ537" s="39"/>
      <c r="AR537" s="39"/>
      <c r="AS537" s="39"/>
      <c r="AT537" s="39"/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BL537" s="39"/>
      <c r="BM537" s="39"/>
    </row>
    <row r="538" spans="1:65" ht="19.5" customHeight="1" x14ac:dyDescent="0.6">
      <c r="A538" s="39"/>
      <c r="B538" s="39"/>
      <c r="C538" s="44"/>
      <c r="D538" s="39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F538" s="39"/>
      <c r="AG538" s="39"/>
      <c r="AH538" s="39"/>
      <c r="AI538" s="39"/>
      <c r="AJ538" s="39"/>
      <c r="AK538" s="39"/>
      <c r="AL538" s="39"/>
      <c r="AM538" s="39"/>
      <c r="AN538" s="39"/>
      <c r="AO538" s="39"/>
      <c r="AP538" s="39"/>
      <c r="AQ538" s="39"/>
      <c r="AR538" s="39"/>
      <c r="AS538" s="39"/>
      <c r="AT538" s="39"/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BL538" s="39"/>
      <c r="BM538" s="39"/>
    </row>
    <row r="539" spans="1:65" ht="19.5" customHeight="1" x14ac:dyDescent="0.6">
      <c r="A539" s="39"/>
      <c r="B539" s="39"/>
      <c r="C539" s="44"/>
      <c r="D539" s="39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F539" s="39"/>
      <c r="AG539" s="39"/>
      <c r="AH539" s="39"/>
      <c r="AI539" s="39"/>
      <c r="AJ539" s="39"/>
      <c r="AK539" s="39"/>
      <c r="AL539" s="39"/>
      <c r="AM539" s="39"/>
      <c r="AN539" s="39"/>
      <c r="AO539" s="39"/>
      <c r="AP539" s="39"/>
      <c r="AQ539" s="39"/>
      <c r="AR539" s="39"/>
      <c r="AS539" s="39"/>
      <c r="AT539" s="39"/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BL539" s="39"/>
      <c r="BM539" s="39"/>
    </row>
    <row r="540" spans="1:65" ht="19.5" customHeight="1" x14ac:dyDescent="0.6">
      <c r="A540" s="39"/>
      <c r="B540" s="39"/>
      <c r="C540" s="44"/>
      <c r="D540" s="39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F540" s="39"/>
      <c r="AG540" s="39"/>
      <c r="AH540" s="39"/>
      <c r="AI540" s="39"/>
      <c r="AJ540" s="39"/>
      <c r="AK540" s="39"/>
      <c r="AL540" s="39"/>
      <c r="AM540" s="39"/>
      <c r="AN540" s="39"/>
      <c r="AO540" s="39"/>
      <c r="AP540" s="39"/>
      <c r="AQ540" s="39"/>
      <c r="AR540" s="39"/>
      <c r="AS540" s="39"/>
      <c r="AT540" s="39"/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BL540" s="39"/>
      <c r="BM540" s="39"/>
    </row>
    <row r="541" spans="1:65" ht="19.5" customHeight="1" x14ac:dyDescent="0.6">
      <c r="A541" s="39"/>
      <c r="B541" s="39"/>
      <c r="C541" s="44"/>
      <c r="D541" s="39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F541" s="39"/>
      <c r="AG541" s="39"/>
      <c r="AH541" s="39"/>
      <c r="AI541" s="39"/>
      <c r="AJ541" s="39"/>
      <c r="AK541" s="39"/>
      <c r="AL541" s="39"/>
      <c r="AM541" s="39"/>
      <c r="AN541" s="39"/>
      <c r="AO541" s="39"/>
      <c r="AP541" s="39"/>
      <c r="AQ541" s="39"/>
      <c r="AR541" s="39"/>
      <c r="AS541" s="39"/>
      <c r="AT541" s="39"/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BL541" s="39"/>
      <c r="BM541" s="39"/>
    </row>
    <row r="542" spans="1:65" ht="19.5" customHeight="1" x14ac:dyDescent="0.6">
      <c r="A542" s="39"/>
      <c r="B542" s="39"/>
      <c r="C542" s="44"/>
      <c r="D542" s="39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F542" s="39"/>
      <c r="AG542" s="39"/>
      <c r="AH542" s="39"/>
      <c r="AI542" s="39"/>
      <c r="AJ542" s="39"/>
      <c r="AK542" s="39"/>
      <c r="AL542" s="39"/>
      <c r="AM542" s="39"/>
      <c r="AN542" s="39"/>
      <c r="AO542" s="39"/>
      <c r="AP542" s="39"/>
      <c r="AQ542" s="39"/>
      <c r="AR542" s="39"/>
      <c r="AS542" s="39"/>
      <c r="AT542" s="39"/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BL542" s="39"/>
      <c r="BM542" s="39"/>
    </row>
    <row r="543" spans="1:65" ht="19.5" customHeight="1" x14ac:dyDescent="0.6">
      <c r="A543" s="39"/>
      <c r="B543" s="39"/>
      <c r="C543" s="44"/>
      <c r="D543" s="39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F543" s="39"/>
      <c r="AG543" s="39"/>
      <c r="AH543" s="39"/>
      <c r="AI543" s="39"/>
      <c r="AJ543" s="39"/>
      <c r="AK543" s="39"/>
      <c r="AL543" s="39"/>
      <c r="AM543" s="39"/>
      <c r="AN543" s="39"/>
      <c r="AO543" s="39"/>
      <c r="AP543" s="39"/>
      <c r="AQ543" s="39"/>
      <c r="AR543" s="39"/>
      <c r="AS543" s="39"/>
      <c r="AT543" s="39"/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BL543" s="39"/>
      <c r="BM543" s="39"/>
    </row>
    <row r="544" spans="1:65" ht="19.5" customHeight="1" x14ac:dyDescent="0.6">
      <c r="A544" s="39"/>
      <c r="B544" s="39"/>
      <c r="C544" s="44"/>
      <c r="D544" s="39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F544" s="39"/>
      <c r="AG544" s="39"/>
      <c r="AH544" s="39"/>
      <c r="AI544" s="39"/>
      <c r="AJ544" s="39"/>
      <c r="AK544" s="39"/>
      <c r="AL544" s="39"/>
      <c r="AM544" s="39"/>
      <c r="AN544" s="39"/>
      <c r="AO544" s="39"/>
      <c r="AP544" s="39"/>
      <c r="AQ544" s="39"/>
      <c r="AR544" s="39"/>
      <c r="AS544" s="39"/>
      <c r="AT544" s="39"/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BL544" s="39"/>
      <c r="BM544" s="39"/>
    </row>
    <row r="545" spans="1:65" ht="19.5" customHeight="1" x14ac:dyDescent="0.6">
      <c r="A545" s="39"/>
      <c r="B545" s="39"/>
      <c r="C545" s="44"/>
      <c r="D545" s="39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F545" s="39"/>
      <c r="AG545" s="39"/>
      <c r="AH545" s="39"/>
      <c r="AI545" s="39"/>
      <c r="AJ545" s="39"/>
      <c r="AK545" s="39"/>
      <c r="AL545" s="39"/>
      <c r="AM545" s="39"/>
      <c r="AN545" s="39"/>
      <c r="AO545" s="39"/>
      <c r="AP545" s="39"/>
      <c r="AQ545" s="39"/>
      <c r="AR545" s="39"/>
      <c r="AS545" s="39"/>
      <c r="AT545" s="39"/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BL545" s="39"/>
      <c r="BM545" s="39"/>
    </row>
    <row r="546" spans="1:65" ht="19.5" customHeight="1" x14ac:dyDescent="0.6">
      <c r="A546" s="39"/>
      <c r="B546" s="39"/>
      <c r="C546" s="44"/>
      <c r="D546" s="39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F546" s="39"/>
      <c r="AG546" s="39"/>
      <c r="AH546" s="39"/>
      <c r="AI546" s="39"/>
      <c r="AJ546" s="39"/>
      <c r="AK546" s="39"/>
      <c r="AL546" s="39"/>
      <c r="AM546" s="39"/>
      <c r="AN546" s="39"/>
      <c r="AO546" s="39"/>
      <c r="AP546" s="39"/>
      <c r="AQ546" s="39"/>
      <c r="AR546" s="39"/>
      <c r="AS546" s="39"/>
      <c r="AT546" s="39"/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BL546" s="39"/>
      <c r="BM546" s="39"/>
    </row>
    <row r="547" spans="1:65" ht="19.5" customHeight="1" x14ac:dyDescent="0.6">
      <c r="A547" s="39"/>
      <c r="B547" s="39"/>
      <c r="C547" s="44"/>
      <c r="D547" s="39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F547" s="39"/>
      <c r="AG547" s="39"/>
      <c r="AH547" s="39"/>
      <c r="AI547" s="39"/>
      <c r="AJ547" s="39"/>
      <c r="AK547" s="39"/>
      <c r="AL547" s="39"/>
      <c r="AM547" s="39"/>
      <c r="AN547" s="39"/>
      <c r="AO547" s="39"/>
      <c r="AP547" s="39"/>
      <c r="AQ547" s="39"/>
      <c r="AR547" s="39"/>
      <c r="AS547" s="39"/>
      <c r="AT547" s="39"/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BL547" s="39"/>
      <c r="BM547" s="39"/>
    </row>
    <row r="548" spans="1:65" ht="19.5" customHeight="1" x14ac:dyDescent="0.6">
      <c r="A548" s="39"/>
      <c r="B548" s="39"/>
      <c r="C548" s="44"/>
      <c r="D548" s="39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F548" s="39"/>
      <c r="AG548" s="39"/>
      <c r="AH548" s="39"/>
      <c r="AI548" s="39"/>
      <c r="AJ548" s="39"/>
      <c r="AK548" s="39"/>
      <c r="AL548" s="39"/>
      <c r="AM548" s="39"/>
      <c r="AN548" s="39"/>
      <c r="AO548" s="39"/>
      <c r="AP548" s="39"/>
      <c r="AQ548" s="39"/>
      <c r="AR548" s="39"/>
      <c r="AS548" s="39"/>
      <c r="AT548" s="39"/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BL548" s="39"/>
      <c r="BM548" s="39"/>
    </row>
    <row r="549" spans="1:65" ht="19.5" customHeight="1" x14ac:dyDescent="0.6">
      <c r="A549" s="39"/>
      <c r="B549" s="39"/>
      <c r="C549" s="44"/>
      <c r="D549" s="39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F549" s="39"/>
      <c r="AG549" s="39"/>
      <c r="AH549" s="39"/>
      <c r="AI549" s="39"/>
      <c r="AJ549" s="39"/>
      <c r="AK549" s="39"/>
      <c r="AL549" s="39"/>
      <c r="AM549" s="39"/>
      <c r="AN549" s="39"/>
      <c r="AO549" s="39"/>
      <c r="AP549" s="39"/>
      <c r="AQ549" s="39"/>
      <c r="AR549" s="39"/>
      <c r="AS549" s="39"/>
      <c r="AT549" s="39"/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BL549" s="39"/>
      <c r="BM549" s="39"/>
    </row>
    <row r="550" spans="1:65" ht="19.5" customHeight="1" x14ac:dyDescent="0.6">
      <c r="A550" s="39"/>
      <c r="B550" s="39"/>
      <c r="C550" s="44"/>
      <c r="D550" s="39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F550" s="39"/>
      <c r="AG550" s="39"/>
      <c r="AH550" s="39"/>
      <c r="AI550" s="39"/>
      <c r="AJ550" s="39"/>
      <c r="AK550" s="39"/>
      <c r="AL550" s="39"/>
      <c r="AM550" s="39"/>
      <c r="AN550" s="39"/>
      <c r="AO550" s="39"/>
      <c r="AP550" s="39"/>
      <c r="AQ550" s="39"/>
      <c r="AR550" s="39"/>
      <c r="AS550" s="39"/>
      <c r="AT550" s="39"/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BL550" s="39"/>
      <c r="BM550" s="39"/>
    </row>
    <row r="551" spans="1:65" ht="19.5" customHeight="1" x14ac:dyDescent="0.6">
      <c r="A551" s="39"/>
      <c r="B551" s="39"/>
      <c r="C551" s="44"/>
      <c r="D551" s="39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F551" s="39"/>
      <c r="AG551" s="39"/>
      <c r="AH551" s="39"/>
      <c r="AI551" s="39"/>
      <c r="AJ551" s="39"/>
      <c r="AK551" s="39"/>
      <c r="AL551" s="39"/>
      <c r="AM551" s="39"/>
      <c r="AN551" s="39"/>
      <c r="AO551" s="39"/>
      <c r="AP551" s="39"/>
      <c r="AQ551" s="39"/>
      <c r="AR551" s="39"/>
      <c r="AS551" s="39"/>
      <c r="AT551" s="39"/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BL551" s="39"/>
      <c r="BM551" s="39"/>
    </row>
    <row r="552" spans="1:65" ht="19.5" customHeight="1" x14ac:dyDescent="0.6">
      <c r="A552" s="39"/>
      <c r="B552" s="39"/>
      <c r="C552" s="44"/>
      <c r="D552" s="39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F552" s="39"/>
      <c r="AG552" s="39"/>
      <c r="AH552" s="39"/>
      <c r="AI552" s="39"/>
      <c r="AJ552" s="39"/>
      <c r="AK552" s="39"/>
      <c r="AL552" s="39"/>
      <c r="AM552" s="39"/>
      <c r="AN552" s="39"/>
      <c r="AO552" s="39"/>
      <c r="AP552" s="39"/>
      <c r="AQ552" s="39"/>
      <c r="AR552" s="39"/>
      <c r="AS552" s="39"/>
      <c r="AT552" s="39"/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BL552" s="39"/>
      <c r="BM552" s="39"/>
    </row>
    <row r="553" spans="1:65" ht="19.5" customHeight="1" x14ac:dyDescent="0.6">
      <c r="A553" s="39"/>
      <c r="B553" s="39"/>
      <c r="C553" s="44"/>
      <c r="D553" s="39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F553" s="39"/>
      <c r="AG553" s="39"/>
      <c r="AH553" s="39"/>
      <c r="AI553" s="39"/>
      <c r="AJ553" s="39"/>
      <c r="AK553" s="39"/>
      <c r="AL553" s="39"/>
      <c r="AM553" s="39"/>
      <c r="AN553" s="39"/>
      <c r="AO553" s="39"/>
      <c r="AP553" s="39"/>
      <c r="AQ553" s="39"/>
      <c r="AR553" s="39"/>
      <c r="AS553" s="39"/>
      <c r="AT553" s="39"/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BL553" s="39"/>
      <c r="BM553" s="39"/>
    </row>
    <row r="554" spans="1:65" ht="19.5" customHeight="1" x14ac:dyDescent="0.6">
      <c r="A554" s="39"/>
      <c r="B554" s="39"/>
      <c r="C554" s="44"/>
      <c r="D554" s="39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F554" s="39"/>
      <c r="AG554" s="39"/>
      <c r="AH554" s="39"/>
      <c r="AI554" s="39"/>
      <c r="AJ554" s="39"/>
      <c r="AK554" s="39"/>
      <c r="AL554" s="39"/>
      <c r="AM554" s="39"/>
      <c r="AN554" s="39"/>
      <c r="AO554" s="39"/>
      <c r="AP554" s="39"/>
      <c r="AQ554" s="39"/>
      <c r="AR554" s="39"/>
      <c r="AS554" s="39"/>
      <c r="AT554" s="39"/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BL554" s="39"/>
      <c r="BM554" s="39"/>
    </row>
    <row r="555" spans="1:65" ht="19.5" customHeight="1" x14ac:dyDescent="0.6">
      <c r="A555" s="39"/>
      <c r="B555" s="39"/>
      <c r="C555" s="44"/>
      <c r="D555" s="39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F555" s="39"/>
      <c r="AG555" s="39"/>
      <c r="AH555" s="39"/>
      <c r="AI555" s="39"/>
      <c r="AJ555" s="39"/>
      <c r="AK555" s="39"/>
      <c r="AL555" s="39"/>
      <c r="AM555" s="39"/>
      <c r="AN555" s="39"/>
      <c r="AO555" s="39"/>
      <c r="AP555" s="39"/>
      <c r="AQ555" s="39"/>
      <c r="AR555" s="39"/>
      <c r="AS555" s="39"/>
      <c r="AT555" s="39"/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BL555" s="39"/>
      <c r="BM555" s="39"/>
    </row>
    <row r="556" spans="1:65" ht="19.5" customHeight="1" x14ac:dyDescent="0.6">
      <c r="A556" s="39"/>
      <c r="B556" s="39"/>
      <c r="C556" s="44"/>
      <c r="D556" s="39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F556" s="39"/>
      <c r="AG556" s="39"/>
      <c r="AH556" s="39"/>
      <c r="AI556" s="39"/>
      <c r="AJ556" s="39"/>
      <c r="AK556" s="39"/>
      <c r="AL556" s="39"/>
      <c r="AM556" s="39"/>
      <c r="AN556" s="39"/>
      <c r="AO556" s="39"/>
      <c r="AP556" s="39"/>
      <c r="AQ556" s="39"/>
      <c r="AR556" s="39"/>
      <c r="AS556" s="39"/>
      <c r="AT556" s="39"/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BL556" s="39"/>
      <c r="BM556" s="39"/>
    </row>
    <row r="557" spans="1:65" ht="19.5" customHeight="1" x14ac:dyDescent="0.6">
      <c r="A557" s="39"/>
      <c r="B557" s="39"/>
      <c r="C557" s="44"/>
      <c r="D557" s="39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F557" s="39"/>
      <c r="AG557" s="39"/>
      <c r="AH557" s="39"/>
      <c r="AI557" s="39"/>
      <c r="AJ557" s="39"/>
      <c r="AK557" s="39"/>
      <c r="AL557" s="39"/>
      <c r="AM557" s="39"/>
      <c r="AN557" s="39"/>
      <c r="AO557" s="39"/>
      <c r="AP557" s="39"/>
      <c r="AQ557" s="39"/>
      <c r="AR557" s="39"/>
      <c r="AS557" s="39"/>
      <c r="AT557" s="39"/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BL557" s="39"/>
      <c r="BM557" s="39"/>
    </row>
    <row r="558" spans="1:65" ht="19.5" customHeight="1" x14ac:dyDescent="0.6">
      <c r="A558" s="39"/>
      <c r="B558" s="39"/>
      <c r="C558" s="44"/>
      <c r="D558" s="39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F558" s="39"/>
      <c r="AG558" s="39"/>
      <c r="AH558" s="39"/>
      <c r="AI558" s="39"/>
      <c r="AJ558" s="39"/>
      <c r="AK558" s="39"/>
      <c r="AL558" s="39"/>
      <c r="AM558" s="39"/>
      <c r="AN558" s="39"/>
      <c r="AO558" s="39"/>
      <c r="AP558" s="39"/>
      <c r="AQ558" s="39"/>
      <c r="AR558" s="39"/>
      <c r="AS558" s="39"/>
      <c r="AT558" s="39"/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BL558" s="39"/>
      <c r="BM558" s="39"/>
    </row>
    <row r="559" spans="1:65" ht="19.5" customHeight="1" x14ac:dyDescent="0.6">
      <c r="A559" s="39"/>
      <c r="B559" s="39"/>
      <c r="C559" s="44"/>
      <c r="D559" s="39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F559" s="39"/>
      <c r="AG559" s="39"/>
      <c r="AH559" s="39"/>
      <c r="AI559" s="39"/>
      <c r="AJ559" s="39"/>
      <c r="AK559" s="39"/>
      <c r="AL559" s="39"/>
      <c r="AM559" s="39"/>
      <c r="AN559" s="39"/>
      <c r="AO559" s="39"/>
      <c r="AP559" s="39"/>
      <c r="AQ559" s="39"/>
      <c r="AR559" s="39"/>
      <c r="AS559" s="39"/>
      <c r="AT559" s="39"/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BL559" s="39"/>
      <c r="BM559" s="39"/>
    </row>
    <row r="560" spans="1:65" ht="19.5" customHeight="1" x14ac:dyDescent="0.6">
      <c r="A560" s="39"/>
      <c r="B560" s="39"/>
      <c r="C560" s="44"/>
      <c r="D560" s="39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F560" s="39"/>
      <c r="AG560" s="39"/>
      <c r="AH560" s="39"/>
      <c r="AI560" s="39"/>
      <c r="AJ560" s="39"/>
      <c r="AK560" s="39"/>
      <c r="AL560" s="39"/>
      <c r="AM560" s="39"/>
      <c r="AN560" s="39"/>
      <c r="AO560" s="39"/>
      <c r="AP560" s="39"/>
      <c r="AQ560" s="39"/>
      <c r="AR560" s="39"/>
      <c r="AS560" s="39"/>
      <c r="AT560" s="39"/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BL560" s="39"/>
      <c r="BM560" s="39"/>
    </row>
    <row r="561" spans="1:65" ht="19.5" customHeight="1" x14ac:dyDescent="0.6">
      <c r="A561" s="39"/>
      <c r="B561" s="39"/>
      <c r="C561" s="44"/>
      <c r="D561" s="39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F561" s="39"/>
      <c r="AG561" s="39"/>
      <c r="AH561" s="39"/>
      <c r="AI561" s="39"/>
      <c r="AJ561" s="39"/>
      <c r="AK561" s="39"/>
      <c r="AL561" s="39"/>
      <c r="AM561" s="39"/>
      <c r="AN561" s="39"/>
      <c r="AO561" s="39"/>
      <c r="AP561" s="39"/>
      <c r="AQ561" s="39"/>
      <c r="AR561" s="39"/>
      <c r="AS561" s="39"/>
      <c r="AT561" s="39"/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BL561" s="39"/>
      <c r="BM561" s="39"/>
    </row>
    <row r="562" spans="1:65" ht="19.5" customHeight="1" x14ac:dyDescent="0.6">
      <c r="A562" s="39"/>
      <c r="B562" s="39"/>
      <c r="C562" s="44"/>
      <c r="D562" s="39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F562" s="39"/>
      <c r="AG562" s="39"/>
      <c r="AH562" s="39"/>
      <c r="AI562" s="39"/>
      <c r="AJ562" s="39"/>
      <c r="AK562" s="39"/>
      <c r="AL562" s="39"/>
      <c r="AM562" s="39"/>
      <c r="AN562" s="39"/>
      <c r="AO562" s="39"/>
      <c r="AP562" s="39"/>
      <c r="AQ562" s="39"/>
      <c r="AR562" s="39"/>
      <c r="AS562" s="39"/>
      <c r="AT562" s="39"/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BL562" s="39"/>
      <c r="BM562" s="39"/>
    </row>
    <row r="563" spans="1:65" ht="19.5" customHeight="1" x14ac:dyDescent="0.6">
      <c r="A563" s="39"/>
      <c r="B563" s="39"/>
      <c r="C563" s="44"/>
      <c r="D563" s="39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F563" s="39"/>
      <c r="AG563" s="39"/>
      <c r="AH563" s="39"/>
      <c r="AI563" s="39"/>
      <c r="AJ563" s="39"/>
      <c r="AK563" s="39"/>
      <c r="AL563" s="39"/>
      <c r="AM563" s="39"/>
      <c r="AN563" s="39"/>
      <c r="AO563" s="39"/>
      <c r="AP563" s="39"/>
      <c r="AQ563" s="39"/>
      <c r="AR563" s="39"/>
      <c r="AS563" s="39"/>
      <c r="AT563" s="39"/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BL563" s="39"/>
      <c r="BM563" s="39"/>
    </row>
    <row r="564" spans="1:65" ht="19.5" customHeight="1" x14ac:dyDescent="0.6">
      <c r="A564" s="39"/>
      <c r="B564" s="39"/>
      <c r="C564" s="44"/>
      <c r="D564" s="39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F564" s="39"/>
      <c r="AG564" s="39"/>
      <c r="AH564" s="39"/>
      <c r="AI564" s="39"/>
      <c r="AJ564" s="39"/>
      <c r="AK564" s="39"/>
      <c r="AL564" s="39"/>
      <c r="AM564" s="39"/>
      <c r="AN564" s="39"/>
      <c r="AO564" s="39"/>
      <c r="AP564" s="39"/>
      <c r="AQ564" s="39"/>
      <c r="AR564" s="39"/>
      <c r="AS564" s="39"/>
      <c r="AT564" s="39"/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BL564" s="39"/>
      <c r="BM564" s="39"/>
    </row>
    <row r="565" spans="1:65" ht="19.5" customHeight="1" x14ac:dyDescent="0.6">
      <c r="A565" s="39"/>
      <c r="B565" s="39"/>
      <c r="C565" s="44"/>
      <c r="D565" s="39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F565" s="39"/>
      <c r="AG565" s="39"/>
      <c r="AH565" s="39"/>
      <c r="AI565" s="39"/>
      <c r="AJ565" s="39"/>
      <c r="AK565" s="39"/>
      <c r="AL565" s="39"/>
      <c r="AM565" s="39"/>
      <c r="AN565" s="39"/>
      <c r="AO565" s="39"/>
      <c r="AP565" s="39"/>
      <c r="AQ565" s="39"/>
      <c r="AR565" s="39"/>
      <c r="AS565" s="39"/>
      <c r="AT565" s="39"/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BL565" s="39"/>
      <c r="BM565" s="39"/>
    </row>
    <row r="566" spans="1:65" ht="19.5" customHeight="1" x14ac:dyDescent="0.6">
      <c r="A566" s="39"/>
      <c r="B566" s="39"/>
      <c r="C566" s="44"/>
      <c r="D566" s="39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F566" s="39"/>
      <c r="AG566" s="39"/>
      <c r="AH566" s="39"/>
      <c r="AI566" s="39"/>
      <c r="AJ566" s="39"/>
      <c r="AK566" s="39"/>
      <c r="AL566" s="39"/>
      <c r="AM566" s="39"/>
      <c r="AN566" s="39"/>
      <c r="AO566" s="39"/>
      <c r="AP566" s="39"/>
      <c r="AQ566" s="39"/>
      <c r="AR566" s="39"/>
      <c r="AS566" s="39"/>
      <c r="AT566" s="39"/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BL566" s="39"/>
      <c r="BM566" s="39"/>
    </row>
    <row r="567" spans="1:65" ht="19.5" customHeight="1" x14ac:dyDescent="0.6">
      <c r="A567" s="39"/>
      <c r="B567" s="39"/>
      <c r="C567" s="44"/>
      <c r="D567" s="39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F567" s="39"/>
      <c r="AG567" s="39"/>
      <c r="AH567" s="39"/>
      <c r="AI567" s="39"/>
      <c r="AJ567" s="39"/>
      <c r="AK567" s="39"/>
      <c r="AL567" s="39"/>
      <c r="AM567" s="39"/>
      <c r="AN567" s="39"/>
      <c r="AO567" s="39"/>
      <c r="AP567" s="39"/>
      <c r="AQ567" s="39"/>
      <c r="AR567" s="39"/>
      <c r="AS567" s="39"/>
      <c r="AT567" s="39"/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BL567" s="39"/>
      <c r="BM567" s="39"/>
    </row>
    <row r="568" spans="1:65" ht="19.5" customHeight="1" x14ac:dyDescent="0.6">
      <c r="A568" s="39"/>
      <c r="B568" s="39"/>
      <c r="C568" s="44"/>
      <c r="D568" s="39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F568" s="39"/>
      <c r="AG568" s="39"/>
      <c r="AH568" s="39"/>
      <c r="AI568" s="39"/>
      <c r="AJ568" s="39"/>
      <c r="AK568" s="39"/>
      <c r="AL568" s="39"/>
      <c r="AM568" s="39"/>
      <c r="AN568" s="39"/>
      <c r="AO568" s="39"/>
      <c r="AP568" s="39"/>
      <c r="AQ568" s="39"/>
      <c r="AR568" s="39"/>
      <c r="AS568" s="39"/>
      <c r="AT568" s="39"/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BL568" s="39"/>
      <c r="BM568" s="39"/>
    </row>
    <row r="569" spans="1:65" ht="19.5" customHeight="1" x14ac:dyDescent="0.6">
      <c r="A569" s="39"/>
      <c r="B569" s="39"/>
      <c r="C569" s="44"/>
      <c r="D569" s="39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F569" s="39"/>
      <c r="AG569" s="39"/>
      <c r="AH569" s="39"/>
      <c r="AI569" s="39"/>
      <c r="AJ569" s="39"/>
      <c r="AK569" s="39"/>
      <c r="AL569" s="39"/>
      <c r="AM569" s="39"/>
      <c r="AN569" s="39"/>
      <c r="AO569" s="39"/>
      <c r="AP569" s="39"/>
      <c r="AQ569" s="39"/>
      <c r="AR569" s="39"/>
      <c r="AS569" s="39"/>
      <c r="AT569" s="39"/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BL569" s="39"/>
      <c r="BM569" s="39"/>
    </row>
    <row r="570" spans="1:65" ht="19.5" customHeight="1" x14ac:dyDescent="0.6">
      <c r="A570" s="39"/>
      <c r="B570" s="39"/>
      <c r="C570" s="44"/>
      <c r="D570" s="39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F570" s="39"/>
      <c r="AG570" s="39"/>
      <c r="AH570" s="39"/>
      <c r="AI570" s="39"/>
      <c r="AJ570" s="39"/>
      <c r="AK570" s="39"/>
      <c r="AL570" s="39"/>
      <c r="AM570" s="39"/>
      <c r="AN570" s="39"/>
      <c r="AO570" s="39"/>
      <c r="AP570" s="39"/>
      <c r="AQ570" s="39"/>
      <c r="AR570" s="39"/>
      <c r="AS570" s="39"/>
      <c r="AT570" s="39"/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BL570" s="39"/>
      <c r="BM570" s="39"/>
    </row>
    <row r="571" spans="1:65" ht="19.5" customHeight="1" x14ac:dyDescent="0.6">
      <c r="A571" s="39"/>
      <c r="B571" s="39"/>
      <c r="C571" s="44"/>
      <c r="D571" s="39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F571" s="39"/>
      <c r="AG571" s="39"/>
      <c r="AH571" s="39"/>
      <c r="AI571" s="39"/>
      <c r="AJ571" s="39"/>
      <c r="AK571" s="39"/>
      <c r="AL571" s="39"/>
      <c r="AM571" s="39"/>
      <c r="AN571" s="39"/>
      <c r="AO571" s="39"/>
      <c r="AP571" s="39"/>
      <c r="AQ571" s="39"/>
      <c r="AR571" s="39"/>
      <c r="AS571" s="39"/>
      <c r="AT571" s="39"/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BL571" s="39"/>
      <c r="BM571" s="39"/>
    </row>
    <row r="572" spans="1:65" ht="19.5" customHeight="1" x14ac:dyDescent="0.6">
      <c r="A572" s="39"/>
      <c r="B572" s="39"/>
      <c r="C572" s="44"/>
      <c r="D572" s="39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F572" s="39"/>
      <c r="AG572" s="39"/>
      <c r="AH572" s="39"/>
      <c r="AI572" s="39"/>
      <c r="AJ572" s="39"/>
      <c r="AK572" s="39"/>
      <c r="AL572" s="39"/>
      <c r="AM572" s="39"/>
      <c r="AN572" s="39"/>
      <c r="AO572" s="39"/>
      <c r="AP572" s="39"/>
      <c r="AQ572" s="39"/>
      <c r="AR572" s="39"/>
      <c r="AS572" s="39"/>
      <c r="AT572" s="39"/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BL572" s="39"/>
      <c r="BM572" s="39"/>
    </row>
    <row r="573" spans="1:65" ht="19.5" customHeight="1" x14ac:dyDescent="0.6">
      <c r="A573" s="39"/>
      <c r="B573" s="39"/>
      <c r="C573" s="44"/>
      <c r="D573" s="39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F573" s="39"/>
      <c r="AG573" s="39"/>
      <c r="AH573" s="39"/>
      <c r="AI573" s="39"/>
      <c r="AJ573" s="39"/>
      <c r="AK573" s="39"/>
      <c r="AL573" s="39"/>
      <c r="AM573" s="39"/>
      <c r="AN573" s="39"/>
      <c r="AO573" s="39"/>
      <c r="AP573" s="39"/>
      <c r="AQ573" s="39"/>
      <c r="AR573" s="39"/>
      <c r="AS573" s="39"/>
      <c r="AT573" s="39"/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BL573" s="39"/>
      <c r="BM573" s="39"/>
    </row>
    <row r="574" spans="1:65" ht="19.5" customHeight="1" x14ac:dyDescent="0.6">
      <c r="A574" s="39"/>
      <c r="B574" s="39"/>
      <c r="C574" s="44"/>
      <c r="D574" s="39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F574" s="39"/>
      <c r="AG574" s="39"/>
      <c r="AH574" s="39"/>
      <c r="AI574" s="39"/>
      <c r="AJ574" s="39"/>
      <c r="AK574" s="39"/>
      <c r="AL574" s="39"/>
      <c r="AM574" s="39"/>
      <c r="AN574" s="39"/>
      <c r="AO574" s="39"/>
      <c r="AP574" s="39"/>
      <c r="AQ574" s="39"/>
      <c r="AR574" s="39"/>
      <c r="AS574" s="39"/>
      <c r="AT574" s="39"/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BL574" s="39"/>
      <c r="BM574" s="39"/>
    </row>
    <row r="575" spans="1:65" ht="19.5" customHeight="1" x14ac:dyDescent="0.6">
      <c r="A575" s="39"/>
      <c r="B575" s="39"/>
      <c r="C575" s="44"/>
      <c r="D575" s="39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F575" s="39"/>
      <c r="AG575" s="39"/>
      <c r="AH575" s="39"/>
      <c r="AI575" s="39"/>
      <c r="AJ575" s="39"/>
      <c r="AK575" s="39"/>
      <c r="AL575" s="39"/>
      <c r="AM575" s="39"/>
      <c r="AN575" s="39"/>
      <c r="AO575" s="39"/>
      <c r="AP575" s="39"/>
      <c r="AQ575" s="39"/>
      <c r="AR575" s="39"/>
      <c r="AS575" s="39"/>
      <c r="AT575" s="39"/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BL575" s="39"/>
      <c r="BM575" s="39"/>
    </row>
    <row r="576" spans="1:65" ht="19.5" customHeight="1" x14ac:dyDescent="0.6">
      <c r="A576" s="39"/>
      <c r="B576" s="39"/>
      <c r="C576" s="44"/>
      <c r="D576" s="39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F576" s="39"/>
      <c r="AG576" s="39"/>
      <c r="AH576" s="39"/>
      <c r="AI576" s="39"/>
      <c r="AJ576" s="39"/>
      <c r="AK576" s="39"/>
      <c r="AL576" s="39"/>
      <c r="AM576" s="39"/>
      <c r="AN576" s="39"/>
      <c r="AO576" s="39"/>
      <c r="AP576" s="39"/>
      <c r="AQ576" s="39"/>
      <c r="AR576" s="39"/>
      <c r="AS576" s="39"/>
      <c r="AT576" s="39"/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BL576" s="39"/>
      <c r="BM576" s="39"/>
    </row>
    <row r="577" spans="1:65" ht="19.5" customHeight="1" x14ac:dyDescent="0.6">
      <c r="A577" s="39"/>
      <c r="B577" s="39"/>
      <c r="C577" s="44"/>
      <c r="D577" s="39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F577" s="39"/>
      <c r="AG577" s="39"/>
      <c r="AH577" s="39"/>
      <c r="AI577" s="39"/>
      <c r="AJ577" s="39"/>
      <c r="AK577" s="39"/>
      <c r="AL577" s="39"/>
      <c r="AM577" s="39"/>
      <c r="AN577" s="39"/>
      <c r="AO577" s="39"/>
      <c r="AP577" s="39"/>
      <c r="AQ577" s="39"/>
      <c r="AR577" s="39"/>
      <c r="AS577" s="39"/>
      <c r="AT577" s="39"/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BL577" s="39"/>
      <c r="BM577" s="39"/>
    </row>
    <row r="578" spans="1:65" ht="19.5" customHeight="1" x14ac:dyDescent="0.6">
      <c r="A578" s="39"/>
      <c r="B578" s="39"/>
      <c r="C578" s="44"/>
      <c r="D578" s="39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F578" s="39"/>
      <c r="AG578" s="39"/>
      <c r="AH578" s="39"/>
      <c r="AI578" s="39"/>
      <c r="AJ578" s="39"/>
      <c r="AK578" s="39"/>
      <c r="AL578" s="39"/>
      <c r="AM578" s="39"/>
      <c r="AN578" s="39"/>
      <c r="AO578" s="39"/>
      <c r="AP578" s="39"/>
      <c r="AQ578" s="39"/>
      <c r="AR578" s="39"/>
      <c r="AS578" s="39"/>
      <c r="AT578" s="39"/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BL578" s="39"/>
      <c r="BM578" s="39"/>
    </row>
    <row r="579" spans="1:65" ht="19.5" customHeight="1" x14ac:dyDescent="0.6">
      <c r="A579" s="39"/>
      <c r="B579" s="39"/>
      <c r="C579" s="44"/>
      <c r="D579" s="39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F579" s="39"/>
      <c r="AG579" s="39"/>
      <c r="AH579" s="39"/>
      <c r="AI579" s="39"/>
      <c r="AJ579" s="39"/>
      <c r="AK579" s="39"/>
      <c r="AL579" s="39"/>
      <c r="AM579" s="39"/>
      <c r="AN579" s="39"/>
      <c r="AO579" s="39"/>
      <c r="AP579" s="39"/>
      <c r="AQ579" s="39"/>
      <c r="AR579" s="39"/>
      <c r="AS579" s="39"/>
      <c r="AT579" s="39"/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BL579" s="39"/>
      <c r="BM579" s="39"/>
    </row>
    <row r="580" spans="1:65" ht="19.5" customHeight="1" x14ac:dyDescent="0.6">
      <c r="A580" s="39"/>
      <c r="B580" s="39"/>
      <c r="C580" s="44"/>
      <c r="D580" s="39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F580" s="39"/>
      <c r="AG580" s="39"/>
      <c r="AH580" s="39"/>
      <c r="AI580" s="39"/>
      <c r="AJ580" s="39"/>
      <c r="AK580" s="39"/>
      <c r="AL580" s="39"/>
      <c r="AM580" s="39"/>
      <c r="AN580" s="39"/>
      <c r="AO580" s="39"/>
      <c r="AP580" s="39"/>
      <c r="AQ580" s="39"/>
      <c r="AR580" s="39"/>
      <c r="AS580" s="39"/>
      <c r="AT580" s="39"/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BL580" s="39"/>
      <c r="BM580" s="39"/>
    </row>
    <row r="581" spans="1:65" ht="19.5" customHeight="1" x14ac:dyDescent="0.6">
      <c r="A581" s="39"/>
      <c r="B581" s="39"/>
      <c r="C581" s="44"/>
      <c r="D581" s="39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F581" s="39"/>
      <c r="AG581" s="39"/>
      <c r="AH581" s="39"/>
      <c r="AI581" s="39"/>
      <c r="AJ581" s="39"/>
      <c r="AK581" s="39"/>
      <c r="AL581" s="39"/>
      <c r="AM581" s="39"/>
      <c r="AN581" s="39"/>
      <c r="AO581" s="39"/>
      <c r="AP581" s="39"/>
      <c r="AQ581" s="39"/>
      <c r="AR581" s="39"/>
      <c r="AS581" s="39"/>
      <c r="AT581" s="39"/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BL581" s="39"/>
      <c r="BM581" s="39"/>
    </row>
    <row r="582" spans="1:65" ht="19.5" customHeight="1" x14ac:dyDescent="0.6">
      <c r="A582" s="39"/>
      <c r="B582" s="39"/>
      <c r="C582" s="44"/>
      <c r="D582" s="39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F582" s="39"/>
      <c r="AG582" s="39"/>
      <c r="AH582" s="39"/>
      <c r="AI582" s="39"/>
      <c r="AJ582" s="39"/>
      <c r="AK582" s="39"/>
      <c r="AL582" s="39"/>
      <c r="AM582" s="39"/>
      <c r="AN582" s="39"/>
      <c r="AO582" s="39"/>
      <c r="AP582" s="39"/>
      <c r="AQ582" s="39"/>
      <c r="AR582" s="39"/>
      <c r="AS582" s="39"/>
      <c r="AT582" s="39"/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BL582" s="39"/>
      <c r="BM582" s="39"/>
    </row>
    <row r="583" spans="1:65" ht="19.5" customHeight="1" x14ac:dyDescent="0.6">
      <c r="A583" s="39"/>
      <c r="B583" s="39"/>
      <c r="C583" s="44"/>
      <c r="D583" s="39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F583" s="39"/>
      <c r="AG583" s="39"/>
      <c r="AH583" s="39"/>
      <c r="AI583" s="39"/>
      <c r="AJ583" s="39"/>
      <c r="AK583" s="39"/>
      <c r="AL583" s="39"/>
      <c r="AM583" s="39"/>
      <c r="AN583" s="39"/>
      <c r="AO583" s="39"/>
      <c r="AP583" s="39"/>
      <c r="AQ583" s="39"/>
      <c r="AR583" s="39"/>
      <c r="AS583" s="39"/>
      <c r="AT583" s="39"/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BL583" s="39"/>
      <c r="BM583" s="39"/>
    </row>
    <row r="584" spans="1:65" ht="19.5" customHeight="1" x14ac:dyDescent="0.6">
      <c r="A584" s="39"/>
      <c r="B584" s="39"/>
      <c r="C584" s="44"/>
      <c r="D584" s="39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F584" s="39"/>
      <c r="AG584" s="39"/>
      <c r="AH584" s="39"/>
      <c r="AI584" s="39"/>
      <c r="AJ584" s="39"/>
      <c r="AK584" s="39"/>
      <c r="AL584" s="39"/>
      <c r="AM584" s="39"/>
      <c r="AN584" s="39"/>
      <c r="AO584" s="39"/>
      <c r="AP584" s="39"/>
      <c r="AQ584" s="39"/>
      <c r="AR584" s="39"/>
      <c r="AS584" s="39"/>
      <c r="AT584" s="39"/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BL584" s="39"/>
      <c r="BM584" s="39"/>
    </row>
    <row r="585" spans="1:65" ht="19.5" customHeight="1" x14ac:dyDescent="0.6">
      <c r="A585" s="39"/>
      <c r="B585" s="39"/>
      <c r="C585" s="44"/>
      <c r="D585" s="39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F585" s="39"/>
      <c r="AG585" s="39"/>
      <c r="AH585" s="39"/>
      <c r="AI585" s="39"/>
      <c r="AJ585" s="39"/>
      <c r="AK585" s="39"/>
      <c r="AL585" s="39"/>
      <c r="AM585" s="39"/>
      <c r="AN585" s="39"/>
      <c r="AO585" s="39"/>
      <c r="AP585" s="39"/>
      <c r="AQ585" s="39"/>
      <c r="AR585" s="39"/>
      <c r="AS585" s="39"/>
      <c r="AT585" s="39"/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BL585" s="39"/>
      <c r="BM585" s="39"/>
    </row>
    <row r="586" spans="1:65" ht="19.5" customHeight="1" x14ac:dyDescent="0.6">
      <c r="A586" s="39"/>
      <c r="B586" s="39"/>
      <c r="C586" s="44"/>
      <c r="D586" s="39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F586" s="39"/>
      <c r="AG586" s="39"/>
      <c r="AH586" s="39"/>
      <c r="AI586" s="39"/>
      <c r="AJ586" s="39"/>
      <c r="AK586" s="39"/>
      <c r="AL586" s="39"/>
      <c r="AM586" s="39"/>
      <c r="AN586" s="39"/>
      <c r="AO586" s="39"/>
      <c r="AP586" s="39"/>
      <c r="AQ586" s="39"/>
      <c r="AR586" s="39"/>
      <c r="AS586" s="39"/>
      <c r="AT586" s="39"/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BL586" s="39"/>
      <c r="BM586" s="39"/>
    </row>
    <row r="587" spans="1:65" ht="19.5" customHeight="1" x14ac:dyDescent="0.6">
      <c r="A587" s="39"/>
      <c r="B587" s="39"/>
      <c r="C587" s="44"/>
      <c r="D587" s="39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F587" s="39"/>
      <c r="AG587" s="39"/>
      <c r="AH587" s="39"/>
      <c r="AI587" s="39"/>
      <c r="AJ587" s="39"/>
      <c r="AK587" s="39"/>
      <c r="AL587" s="39"/>
      <c r="AM587" s="39"/>
      <c r="AN587" s="39"/>
      <c r="AO587" s="39"/>
      <c r="AP587" s="39"/>
      <c r="AQ587" s="39"/>
      <c r="AR587" s="39"/>
      <c r="AS587" s="39"/>
      <c r="AT587" s="39"/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BL587" s="39"/>
      <c r="BM587" s="39"/>
    </row>
    <row r="588" spans="1:65" ht="19.5" customHeight="1" x14ac:dyDescent="0.6">
      <c r="A588" s="39"/>
      <c r="B588" s="39"/>
      <c r="C588" s="44"/>
      <c r="D588" s="39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F588" s="39"/>
      <c r="AG588" s="39"/>
      <c r="AH588" s="39"/>
      <c r="AI588" s="39"/>
      <c r="AJ588" s="39"/>
      <c r="AK588" s="39"/>
      <c r="AL588" s="39"/>
      <c r="AM588" s="39"/>
      <c r="AN588" s="39"/>
      <c r="AO588" s="39"/>
      <c r="AP588" s="39"/>
      <c r="AQ588" s="39"/>
      <c r="AR588" s="39"/>
      <c r="AS588" s="39"/>
      <c r="AT588" s="39"/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BL588" s="39"/>
      <c r="BM588" s="39"/>
    </row>
    <row r="589" spans="1:65" ht="19.5" customHeight="1" x14ac:dyDescent="0.6">
      <c r="A589" s="39"/>
      <c r="B589" s="39"/>
      <c r="C589" s="44"/>
      <c r="D589" s="39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F589" s="39"/>
      <c r="AG589" s="39"/>
      <c r="AH589" s="39"/>
      <c r="AI589" s="39"/>
      <c r="AJ589" s="39"/>
      <c r="AK589" s="39"/>
      <c r="AL589" s="39"/>
      <c r="AM589" s="39"/>
      <c r="AN589" s="39"/>
      <c r="AO589" s="39"/>
      <c r="AP589" s="39"/>
      <c r="AQ589" s="39"/>
      <c r="AR589" s="39"/>
      <c r="AS589" s="39"/>
      <c r="AT589" s="39"/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BL589" s="39"/>
      <c r="BM589" s="39"/>
    </row>
    <row r="590" spans="1:65" ht="19.5" customHeight="1" x14ac:dyDescent="0.6">
      <c r="A590" s="39"/>
      <c r="B590" s="39"/>
      <c r="C590" s="44"/>
      <c r="D590" s="39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F590" s="39"/>
      <c r="AG590" s="39"/>
      <c r="AH590" s="39"/>
      <c r="AI590" s="39"/>
      <c r="AJ590" s="39"/>
      <c r="AK590" s="39"/>
      <c r="AL590" s="39"/>
      <c r="AM590" s="39"/>
      <c r="AN590" s="39"/>
      <c r="AO590" s="39"/>
      <c r="AP590" s="39"/>
      <c r="AQ590" s="39"/>
      <c r="AR590" s="39"/>
      <c r="AS590" s="39"/>
      <c r="AT590" s="39"/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BL590" s="39"/>
      <c r="BM590" s="39"/>
    </row>
    <row r="591" spans="1:65" ht="19.5" customHeight="1" x14ac:dyDescent="0.6">
      <c r="A591" s="39"/>
      <c r="B591" s="39"/>
      <c r="C591" s="44"/>
      <c r="D591" s="39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F591" s="39"/>
      <c r="AG591" s="39"/>
      <c r="AH591" s="39"/>
      <c r="AI591" s="39"/>
      <c r="AJ591" s="39"/>
      <c r="AK591" s="39"/>
      <c r="AL591" s="39"/>
      <c r="AM591" s="39"/>
      <c r="AN591" s="39"/>
      <c r="AO591" s="39"/>
      <c r="AP591" s="39"/>
      <c r="AQ591" s="39"/>
      <c r="AR591" s="39"/>
      <c r="AS591" s="39"/>
      <c r="AT591" s="39"/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BL591" s="39"/>
      <c r="BM591" s="39"/>
    </row>
    <row r="592" spans="1:65" ht="19.5" customHeight="1" x14ac:dyDescent="0.6">
      <c r="A592" s="39"/>
      <c r="B592" s="39"/>
      <c r="C592" s="44"/>
      <c r="D592" s="39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F592" s="39"/>
      <c r="AG592" s="39"/>
      <c r="AH592" s="39"/>
      <c r="AI592" s="39"/>
      <c r="AJ592" s="39"/>
      <c r="AK592" s="39"/>
      <c r="AL592" s="39"/>
      <c r="AM592" s="39"/>
      <c r="AN592" s="39"/>
      <c r="AO592" s="39"/>
      <c r="AP592" s="39"/>
      <c r="AQ592" s="39"/>
      <c r="AR592" s="39"/>
      <c r="AS592" s="39"/>
      <c r="AT592" s="39"/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BL592" s="39"/>
      <c r="BM592" s="39"/>
    </row>
    <row r="593" spans="1:65" ht="19.5" customHeight="1" x14ac:dyDescent="0.6">
      <c r="A593" s="39"/>
      <c r="B593" s="39"/>
      <c r="C593" s="44"/>
      <c r="D593" s="39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F593" s="39"/>
      <c r="AG593" s="39"/>
      <c r="AH593" s="39"/>
      <c r="AI593" s="39"/>
      <c r="AJ593" s="39"/>
      <c r="AK593" s="39"/>
      <c r="AL593" s="39"/>
      <c r="AM593" s="39"/>
      <c r="AN593" s="39"/>
      <c r="AO593" s="39"/>
      <c r="AP593" s="39"/>
      <c r="AQ593" s="39"/>
      <c r="AR593" s="39"/>
      <c r="AS593" s="39"/>
      <c r="AT593" s="39"/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BL593" s="39"/>
      <c r="BM593" s="39"/>
    </row>
    <row r="594" spans="1:65" ht="19.5" customHeight="1" x14ac:dyDescent="0.6">
      <c r="A594" s="39"/>
      <c r="B594" s="39"/>
      <c r="C594" s="44"/>
      <c r="D594" s="39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F594" s="39"/>
      <c r="AG594" s="39"/>
      <c r="AH594" s="39"/>
      <c r="AI594" s="39"/>
      <c r="AJ594" s="39"/>
      <c r="AK594" s="39"/>
      <c r="AL594" s="39"/>
      <c r="AM594" s="39"/>
      <c r="AN594" s="39"/>
      <c r="AO594" s="39"/>
      <c r="AP594" s="39"/>
      <c r="AQ594" s="39"/>
      <c r="AR594" s="39"/>
      <c r="AS594" s="39"/>
      <c r="AT594" s="39"/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BL594" s="39"/>
      <c r="BM594" s="39"/>
    </row>
    <row r="595" spans="1:65" ht="19.5" customHeight="1" x14ac:dyDescent="0.6">
      <c r="A595" s="39"/>
      <c r="B595" s="39"/>
      <c r="C595" s="44"/>
      <c r="D595" s="39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F595" s="39"/>
      <c r="AG595" s="39"/>
      <c r="AH595" s="39"/>
      <c r="AI595" s="39"/>
      <c r="AJ595" s="39"/>
      <c r="AK595" s="39"/>
      <c r="AL595" s="39"/>
      <c r="AM595" s="39"/>
      <c r="AN595" s="39"/>
      <c r="AO595" s="39"/>
      <c r="AP595" s="39"/>
      <c r="AQ595" s="39"/>
      <c r="AR595" s="39"/>
      <c r="AS595" s="39"/>
      <c r="AT595" s="39"/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BL595" s="39"/>
      <c r="BM595" s="39"/>
    </row>
    <row r="596" spans="1:65" ht="19.5" customHeight="1" x14ac:dyDescent="0.6">
      <c r="A596" s="39"/>
      <c r="B596" s="39"/>
      <c r="C596" s="44"/>
      <c r="D596" s="39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F596" s="39"/>
      <c r="AG596" s="39"/>
      <c r="AH596" s="39"/>
      <c r="AI596" s="39"/>
      <c r="AJ596" s="39"/>
      <c r="AK596" s="39"/>
      <c r="AL596" s="39"/>
      <c r="AM596" s="39"/>
      <c r="AN596" s="39"/>
      <c r="AO596" s="39"/>
      <c r="AP596" s="39"/>
      <c r="AQ596" s="39"/>
      <c r="AR596" s="39"/>
      <c r="AS596" s="39"/>
      <c r="AT596" s="39"/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BL596" s="39"/>
      <c r="BM596" s="39"/>
    </row>
    <row r="597" spans="1:65" ht="19.5" customHeight="1" x14ac:dyDescent="0.6">
      <c r="A597" s="39"/>
      <c r="B597" s="39"/>
      <c r="C597" s="44"/>
      <c r="D597" s="39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F597" s="39"/>
      <c r="AG597" s="39"/>
      <c r="AH597" s="39"/>
      <c r="AI597" s="39"/>
      <c r="AJ597" s="39"/>
      <c r="AK597" s="39"/>
      <c r="AL597" s="39"/>
      <c r="AM597" s="39"/>
      <c r="AN597" s="39"/>
      <c r="AO597" s="39"/>
      <c r="AP597" s="39"/>
      <c r="AQ597" s="39"/>
      <c r="AR597" s="39"/>
      <c r="AS597" s="39"/>
      <c r="AT597" s="39"/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BL597" s="39"/>
      <c r="BM597" s="39"/>
    </row>
    <row r="598" spans="1:65" ht="19.5" customHeight="1" x14ac:dyDescent="0.6">
      <c r="A598" s="39"/>
      <c r="B598" s="39"/>
      <c r="C598" s="44"/>
      <c r="D598" s="39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F598" s="39"/>
      <c r="AG598" s="39"/>
      <c r="AH598" s="39"/>
      <c r="AI598" s="39"/>
      <c r="AJ598" s="39"/>
      <c r="AK598" s="39"/>
      <c r="AL598" s="39"/>
      <c r="AM598" s="39"/>
      <c r="AN598" s="39"/>
      <c r="AO598" s="39"/>
      <c r="AP598" s="39"/>
      <c r="AQ598" s="39"/>
      <c r="AR598" s="39"/>
      <c r="AS598" s="39"/>
      <c r="AT598" s="39"/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BL598" s="39"/>
      <c r="BM598" s="39"/>
    </row>
    <row r="599" spans="1:65" ht="19.5" customHeight="1" x14ac:dyDescent="0.6">
      <c r="A599" s="39"/>
      <c r="B599" s="39"/>
      <c r="C599" s="44"/>
      <c r="D599" s="39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F599" s="39"/>
      <c r="AG599" s="39"/>
      <c r="AH599" s="39"/>
      <c r="AI599" s="39"/>
      <c r="AJ599" s="39"/>
      <c r="AK599" s="39"/>
      <c r="AL599" s="39"/>
      <c r="AM599" s="39"/>
      <c r="AN599" s="39"/>
      <c r="AO599" s="39"/>
      <c r="AP599" s="39"/>
      <c r="AQ599" s="39"/>
      <c r="AR599" s="39"/>
      <c r="AS599" s="39"/>
      <c r="AT599" s="39"/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BL599" s="39"/>
      <c r="BM599" s="39"/>
    </row>
    <row r="600" spans="1:65" ht="19.5" customHeight="1" x14ac:dyDescent="0.6">
      <c r="A600" s="39"/>
      <c r="B600" s="39"/>
      <c r="C600" s="44"/>
      <c r="D600" s="39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F600" s="39"/>
      <c r="AG600" s="39"/>
      <c r="AH600" s="39"/>
      <c r="AI600" s="39"/>
      <c r="AJ600" s="39"/>
      <c r="AK600" s="39"/>
      <c r="AL600" s="39"/>
      <c r="AM600" s="39"/>
      <c r="AN600" s="39"/>
      <c r="AO600" s="39"/>
      <c r="AP600" s="39"/>
      <c r="AQ600" s="39"/>
      <c r="AR600" s="39"/>
      <c r="AS600" s="39"/>
      <c r="AT600" s="39"/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BL600" s="39"/>
      <c r="BM600" s="39"/>
    </row>
    <row r="601" spans="1:65" ht="19.5" customHeight="1" x14ac:dyDescent="0.6">
      <c r="A601" s="39"/>
      <c r="B601" s="39"/>
      <c r="C601" s="44"/>
      <c r="D601" s="39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F601" s="39"/>
      <c r="AG601" s="39"/>
      <c r="AH601" s="39"/>
      <c r="AI601" s="39"/>
      <c r="AJ601" s="39"/>
      <c r="AK601" s="39"/>
      <c r="AL601" s="39"/>
      <c r="AM601" s="39"/>
      <c r="AN601" s="39"/>
      <c r="AO601" s="39"/>
      <c r="AP601" s="39"/>
      <c r="AQ601" s="39"/>
      <c r="AR601" s="39"/>
      <c r="AS601" s="39"/>
      <c r="AT601" s="39"/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BL601" s="39"/>
      <c r="BM601" s="39"/>
    </row>
    <row r="602" spans="1:65" ht="19.5" customHeight="1" x14ac:dyDescent="0.6">
      <c r="A602" s="39"/>
      <c r="B602" s="39"/>
      <c r="C602" s="44"/>
      <c r="D602" s="39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F602" s="39"/>
      <c r="AG602" s="39"/>
      <c r="AH602" s="39"/>
      <c r="AI602" s="39"/>
      <c r="AJ602" s="39"/>
      <c r="AK602" s="39"/>
      <c r="AL602" s="39"/>
      <c r="AM602" s="39"/>
      <c r="AN602" s="39"/>
      <c r="AO602" s="39"/>
      <c r="AP602" s="39"/>
      <c r="AQ602" s="39"/>
      <c r="AR602" s="39"/>
      <c r="AS602" s="39"/>
      <c r="AT602" s="39"/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BL602" s="39"/>
      <c r="BM602" s="39"/>
    </row>
    <row r="603" spans="1:65" ht="19.5" customHeight="1" x14ac:dyDescent="0.6">
      <c r="A603" s="39"/>
      <c r="B603" s="39"/>
      <c r="C603" s="44"/>
      <c r="D603" s="39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F603" s="39"/>
      <c r="AG603" s="39"/>
      <c r="AH603" s="39"/>
      <c r="AI603" s="39"/>
      <c r="AJ603" s="39"/>
      <c r="AK603" s="39"/>
      <c r="AL603" s="39"/>
      <c r="AM603" s="39"/>
      <c r="AN603" s="39"/>
      <c r="AO603" s="39"/>
      <c r="AP603" s="39"/>
      <c r="AQ603" s="39"/>
      <c r="AR603" s="39"/>
      <c r="AS603" s="39"/>
      <c r="AT603" s="39"/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BL603" s="39"/>
      <c r="BM603" s="39"/>
    </row>
    <row r="604" spans="1:65" ht="19.5" customHeight="1" x14ac:dyDescent="0.6">
      <c r="A604" s="39"/>
      <c r="B604" s="39"/>
      <c r="C604" s="44"/>
      <c r="D604" s="39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F604" s="39"/>
      <c r="AG604" s="39"/>
      <c r="AH604" s="39"/>
      <c r="AI604" s="39"/>
      <c r="AJ604" s="39"/>
      <c r="AK604" s="39"/>
      <c r="AL604" s="39"/>
      <c r="AM604" s="39"/>
      <c r="AN604" s="39"/>
      <c r="AO604" s="39"/>
      <c r="AP604" s="39"/>
      <c r="AQ604" s="39"/>
      <c r="AR604" s="39"/>
      <c r="AS604" s="39"/>
      <c r="AT604" s="39"/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BL604" s="39"/>
      <c r="BM604" s="39"/>
    </row>
    <row r="605" spans="1:65" ht="19.5" customHeight="1" x14ac:dyDescent="0.6">
      <c r="A605" s="39"/>
      <c r="B605" s="39"/>
      <c r="C605" s="44"/>
      <c r="D605" s="39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F605" s="39"/>
      <c r="AG605" s="39"/>
      <c r="AH605" s="39"/>
      <c r="AI605" s="39"/>
      <c r="AJ605" s="39"/>
      <c r="AK605" s="39"/>
      <c r="AL605" s="39"/>
      <c r="AM605" s="39"/>
      <c r="AN605" s="39"/>
      <c r="AO605" s="39"/>
      <c r="AP605" s="39"/>
      <c r="AQ605" s="39"/>
      <c r="AR605" s="39"/>
      <c r="AS605" s="39"/>
      <c r="AT605" s="39"/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BL605" s="39"/>
      <c r="BM605" s="39"/>
    </row>
    <row r="606" spans="1:65" ht="19.5" customHeight="1" x14ac:dyDescent="0.6">
      <c r="A606" s="39"/>
      <c r="B606" s="39"/>
      <c r="C606" s="44"/>
      <c r="D606" s="39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F606" s="39"/>
      <c r="AG606" s="39"/>
      <c r="AH606" s="39"/>
      <c r="AI606" s="39"/>
      <c r="AJ606" s="39"/>
      <c r="AK606" s="39"/>
      <c r="AL606" s="39"/>
      <c r="AM606" s="39"/>
      <c r="AN606" s="39"/>
      <c r="AO606" s="39"/>
      <c r="AP606" s="39"/>
      <c r="AQ606" s="39"/>
      <c r="AR606" s="39"/>
      <c r="AS606" s="39"/>
      <c r="AT606" s="39"/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BL606" s="39"/>
      <c r="BM606" s="39"/>
    </row>
    <row r="607" spans="1:65" ht="19.5" customHeight="1" x14ac:dyDescent="0.6">
      <c r="A607" s="39"/>
      <c r="B607" s="39"/>
      <c r="C607" s="44"/>
      <c r="D607" s="39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F607" s="39"/>
      <c r="AG607" s="39"/>
      <c r="AH607" s="39"/>
      <c r="AI607" s="39"/>
      <c r="AJ607" s="39"/>
      <c r="AK607" s="39"/>
      <c r="AL607" s="39"/>
      <c r="AM607" s="39"/>
      <c r="AN607" s="39"/>
      <c r="AO607" s="39"/>
      <c r="AP607" s="39"/>
      <c r="AQ607" s="39"/>
      <c r="AR607" s="39"/>
      <c r="AS607" s="39"/>
      <c r="AT607" s="39"/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BL607" s="39"/>
      <c r="BM607" s="39"/>
    </row>
    <row r="608" spans="1:65" ht="19.5" customHeight="1" x14ac:dyDescent="0.6">
      <c r="A608" s="39"/>
      <c r="B608" s="39"/>
      <c r="C608" s="44"/>
      <c r="D608" s="39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F608" s="39"/>
      <c r="AG608" s="39"/>
      <c r="AH608" s="39"/>
      <c r="AI608" s="39"/>
      <c r="AJ608" s="39"/>
      <c r="AK608" s="39"/>
      <c r="AL608" s="39"/>
      <c r="AM608" s="39"/>
      <c r="AN608" s="39"/>
      <c r="AO608" s="39"/>
      <c r="AP608" s="39"/>
      <c r="AQ608" s="39"/>
      <c r="AR608" s="39"/>
      <c r="AS608" s="39"/>
      <c r="AT608" s="39"/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BL608" s="39"/>
      <c r="BM608" s="39"/>
    </row>
    <row r="609" spans="1:65" ht="19.5" customHeight="1" x14ac:dyDescent="0.6">
      <c r="A609" s="39"/>
      <c r="B609" s="39"/>
      <c r="C609" s="44"/>
      <c r="D609" s="39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F609" s="39"/>
      <c r="AG609" s="39"/>
      <c r="AH609" s="39"/>
      <c r="AI609" s="39"/>
      <c r="AJ609" s="39"/>
      <c r="AK609" s="39"/>
      <c r="AL609" s="39"/>
      <c r="AM609" s="39"/>
      <c r="AN609" s="39"/>
      <c r="AO609" s="39"/>
      <c r="AP609" s="39"/>
      <c r="AQ609" s="39"/>
      <c r="AR609" s="39"/>
      <c r="AS609" s="39"/>
      <c r="AT609" s="39"/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BL609" s="39"/>
      <c r="BM609" s="39"/>
    </row>
    <row r="610" spans="1:65" ht="19.5" customHeight="1" x14ac:dyDescent="0.6">
      <c r="A610" s="39"/>
      <c r="B610" s="39"/>
      <c r="C610" s="44"/>
      <c r="D610" s="39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F610" s="39"/>
      <c r="AG610" s="39"/>
      <c r="AH610" s="39"/>
      <c r="AI610" s="39"/>
      <c r="AJ610" s="39"/>
      <c r="AK610" s="39"/>
      <c r="AL610" s="39"/>
      <c r="AM610" s="39"/>
      <c r="AN610" s="39"/>
      <c r="AO610" s="39"/>
      <c r="AP610" s="39"/>
      <c r="AQ610" s="39"/>
      <c r="AR610" s="39"/>
      <c r="AS610" s="39"/>
      <c r="AT610" s="39"/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BL610" s="39"/>
      <c r="BM610" s="39"/>
    </row>
    <row r="611" spans="1:65" ht="19.5" customHeight="1" x14ac:dyDescent="0.6">
      <c r="A611" s="39"/>
      <c r="B611" s="39"/>
      <c r="C611" s="44"/>
      <c r="D611" s="39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F611" s="39"/>
      <c r="AG611" s="39"/>
      <c r="AH611" s="39"/>
      <c r="AI611" s="39"/>
      <c r="AJ611" s="39"/>
      <c r="AK611" s="39"/>
      <c r="AL611" s="39"/>
      <c r="AM611" s="39"/>
      <c r="AN611" s="39"/>
      <c r="AO611" s="39"/>
      <c r="AP611" s="39"/>
      <c r="AQ611" s="39"/>
      <c r="AR611" s="39"/>
      <c r="AS611" s="39"/>
      <c r="AT611" s="39"/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BL611" s="39"/>
      <c r="BM611" s="39"/>
    </row>
    <row r="612" spans="1:65" ht="19.5" customHeight="1" x14ac:dyDescent="0.6">
      <c r="A612" s="39"/>
      <c r="B612" s="39"/>
      <c r="C612" s="44"/>
      <c r="D612" s="39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F612" s="39"/>
      <c r="AG612" s="39"/>
      <c r="AH612" s="39"/>
      <c r="AI612" s="39"/>
      <c r="AJ612" s="39"/>
      <c r="AK612" s="39"/>
      <c r="AL612" s="39"/>
      <c r="AM612" s="39"/>
      <c r="AN612" s="39"/>
      <c r="AO612" s="39"/>
      <c r="AP612" s="39"/>
      <c r="AQ612" s="39"/>
      <c r="AR612" s="39"/>
      <c r="AS612" s="39"/>
      <c r="AT612" s="39"/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BL612" s="39"/>
      <c r="BM612" s="39"/>
    </row>
    <row r="613" spans="1:65" ht="19.5" customHeight="1" x14ac:dyDescent="0.6">
      <c r="A613" s="39"/>
      <c r="B613" s="39"/>
      <c r="C613" s="44"/>
      <c r="D613" s="39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  <c r="AF613" s="39"/>
      <c r="AG613" s="39"/>
      <c r="AH613" s="39"/>
      <c r="AI613" s="39"/>
      <c r="AJ613" s="39"/>
      <c r="AK613" s="39"/>
      <c r="AL613" s="39"/>
      <c r="AM613" s="39"/>
      <c r="AN613" s="39"/>
      <c r="AO613" s="39"/>
      <c r="AP613" s="39"/>
      <c r="AQ613" s="39"/>
      <c r="AR613" s="39"/>
      <c r="AS613" s="39"/>
      <c r="AT613" s="39"/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BL613" s="39"/>
      <c r="BM613" s="39"/>
    </row>
    <row r="614" spans="1:65" ht="19.5" customHeight="1" x14ac:dyDescent="0.6">
      <c r="A614" s="39"/>
      <c r="B614" s="39"/>
      <c r="C614" s="44"/>
      <c r="D614" s="39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F614" s="39"/>
      <c r="AG614" s="39"/>
      <c r="AH614" s="39"/>
      <c r="AI614" s="39"/>
      <c r="AJ614" s="39"/>
      <c r="AK614" s="39"/>
      <c r="AL614" s="39"/>
      <c r="AM614" s="39"/>
      <c r="AN614" s="39"/>
      <c r="AO614" s="39"/>
      <c r="AP614" s="39"/>
      <c r="AQ614" s="39"/>
      <c r="AR614" s="39"/>
      <c r="AS614" s="39"/>
      <c r="AT614" s="39"/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BL614" s="39"/>
      <c r="BM614" s="39"/>
    </row>
    <row r="615" spans="1:65" ht="19.5" customHeight="1" x14ac:dyDescent="0.6">
      <c r="A615" s="39"/>
      <c r="B615" s="39"/>
      <c r="C615" s="44"/>
      <c r="D615" s="39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F615" s="39"/>
      <c r="AG615" s="39"/>
      <c r="AH615" s="39"/>
      <c r="AI615" s="39"/>
      <c r="AJ615" s="39"/>
      <c r="AK615" s="39"/>
      <c r="AL615" s="39"/>
      <c r="AM615" s="39"/>
      <c r="AN615" s="39"/>
      <c r="AO615" s="39"/>
      <c r="AP615" s="39"/>
      <c r="AQ615" s="39"/>
      <c r="AR615" s="39"/>
      <c r="AS615" s="39"/>
      <c r="AT615" s="39"/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BL615" s="39"/>
      <c r="BM615" s="39"/>
    </row>
    <row r="616" spans="1:65" ht="19.5" customHeight="1" x14ac:dyDescent="0.6">
      <c r="A616" s="39"/>
      <c r="B616" s="39"/>
      <c r="C616" s="44"/>
      <c r="D616" s="39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  <c r="AF616" s="39"/>
      <c r="AG616" s="39"/>
      <c r="AH616" s="39"/>
      <c r="AI616" s="39"/>
      <c r="AJ616" s="39"/>
      <c r="AK616" s="39"/>
      <c r="AL616" s="39"/>
      <c r="AM616" s="39"/>
      <c r="AN616" s="39"/>
      <c r="AO616" s="39"/>
      <c r="AP616" s="39"/>
      <c r="AQ616" s="39"/>
      <c r="AR616" s="39"/>
      <c r="AS616" s="39"/>
      <c r="AT616" s="39"/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BL616" s="39"/>
      <c r="BM616" s="39"/>
    </row>
    <row r="617" spans="1:65" ht="19.5" customHeight="1" x14ac:dyDescent="0.6">
      <c r="A617" s="39"/>
      <c r="B617" s="39"/>
      <c r="C617" s="44"/>
      <c r="D617" s="39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F617" s="39"/>
      <c r="AG617" s="39"/>
      <c r="AH617" s="39"/>
      <c r="AI617" s="39"/>
      <c r="AJ617" s="39"/>
      <c r="AK617" s="39"/>
      <c r="AL617" s="39"/>
      <c r="AM617" s="39"/>
      <c r="AN617" s="39"/>
      <c r="AO617" s="39"/>
      <c r="AP617" s="39"/>
      <c r="AQ617" s="39"/>
      <c r="AR617" s="39"/>
      <c r="AS617" s="39"/>
      <c r="AT617" s="39"/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BL617" s="39"/>
      <c r="BM617" s="39"/>
    </row>
    <row r="618" spans="1:65" ht="19.5" customHeight="1" x14ac:dyDescent="0.6">
      <c r="A618" s="39"/>
      <c r="B618" s="39"/>
      <c r="C618" s="44"/>
      <c r="D618" s="39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F618" s="39"/>
      <c r="AG618" s="39"/>
      <c r="AH618" s="39"/>
      <c r="AI618" s="39"/>
      <c r="AJ618" s="39"/>
      <c r="AK618" s="39"/>
      <c r="AL618" s="39"/>
      <c r="AM618" s="39"/>
      <c r="AN618" s="39"/>
      <c r="AO618" s="39"/>
      <c r="AP618" s="39"/>
      <c r="AQ618" s="39"/>
      <c r="AR618" s="39"/>
      <c r="AS618" s="39"/>
      <c r="AT618" s="39"/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BL618" s="39"/>
      <c r="BM618" s="39"/>
    </row>
    <row r="619" spans="1:65" ht="19.5" customHeight="1" x14ac:dyDescent="0.6">
      <c r="A619" s="39"/>
      <c r="B619" s="39"/>
      <c r="C619" s="44"/>
      <c r="D619" s="39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F619" s="39"/>
      <c r="AG619" s="39"/>
      <c r="AH619" s="39"/>
      <c r="AI619" s="39"/>
      <c r="AJ619" s="39"/>
      <c r="AK619" s="39"/>
      <c r="AL619" s="39"/>
      <c r="AM619" s="39"/>
      <c r="AN619" s="39"/>
      <c r="AO619" s="39"/>
      <c r="AP619" s="39"/>
      <c r="AQ619" s="39"/>
      <c r="AR619" s="39"/>
      <c r="AS619" s="39"/>
      <c r="AT619" s="39"/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BL619" s="39"/>
      <c r="BM619" s="39"/>
    </row>
    <row r="620" spans="1:65" ht="19.5" customHeight="1" x14ac:dyDescent="0.6">
      <c r="A620" s="39"/>
      <c r="B620" s="39"/>
      <c r="C620" s="44"/>
      <c r="D620" s="39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F620" s="39"/>
      <c r="AG620" s="39"/>
      <c r="AH620" s="39"/>
      <c r="AI620" s="39"/>
      <c r="AJ620" s="39"/>
      <c r="AK620" s="39"/>
      <c r="AL620" s="39"/>
      <c r="AM620" s="39"/>
      <c r="AN620" s="39"/>
      <c r="AO620" s="39"/>
      <c r="AP620" s="39"/>
      <c r="AQ620" s="39"/>
      <c r="AR620" s="39"/>
      <c r="AS620" s="39"/>
      <c r="AT620" s="39"/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BL620" s="39"/>
      <c r="BM620" s="39"/>
    </row>
    <row r="621" spans="1:65" ht="19.5" customHeight="1" x14ac:dyDescent="0.6">
      <c r="A621" s="39"/>
      <c r="B621" s="39"/>
      <c r="C621" s="44"/>
      <c r="D621" s="39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F621" s="39"/>
      <c r="AG621" s="39"/>
      <c r="AH621" s="39"/>
      <c r="AI621" s="39"/>
      <c r="AJ621" s="39"/>
      <c r="AK621" s="39"/>
      <c r="AL621" s="39"/>
      <c r="AM621" s="39"/>
      <c r="AN621" s="39"/>
      <c r="AO621" s="39"/>
      <c r="AP621" s="39"/>
      <c r="AQ621" s="39"/>
      <c r="AR621" s="39"/>
      <c r="AS621" s="39"/>
      <c r="AT621" s="39"/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BL621" s="39"/>
      <c r="BM621" s="39"/>
    </row>
    <row r="622" spans="1:65" ht="19.5" customHeight="1" x14ac:dyDescent="0.6">
      <c r="A622" s="39"/>
      <c r="B622" s="39"/>
      <c r="C622" s="44"/>
      <c r="D622" s="39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F622" s="39"/>
      <c r="AG622" s="39"/>
      <c r="AH622" s="39"/>
      <c r="AI622" s="39"/>
      <c r="AJ622" s="39"/>
      <c r="AK622" s="39"/>
      <c r="AL622" s="39"/>
      <c r="AM622" s="39"/>
      <c r="AN622" s="39"/>
      <c r="AO622" s="39"/>
      <c r="AP622" s="39"/>
      <c r="AQ622" s="39"/>
      <c r="AR622" s="39"/>
      <c r="AS622" s="39"/>
      <c r="AT622" s="39"/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BL622" s="39"/>
      <c r="BM622" s="39"/>
    </row>
    <row r="623" spans="1:65" ht="19.5" customHeight="1" x14ac:dyDescent="0.6">
      <c r="A623" s="39"/>
      <c r="B623" s="39"/>
      <c r="C623" s="44"/>
      <c r="D623" s="39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F623" s="39"/>
      <c r="AG623" s="39"/>
      <c r="AH623" s="39"/>
      <c r="AI623" s="39"/>
      <c r="AJ623" s="39"/>
      <c r="AK623" s="39"/>
      <c r="AL623" s="39"/>
      <c r="AM623" s="39"/>
      <c r="AN623" s="39"/>
      <c r="AO623" s="39"/>
      <c r="AP623" s="39"/>
      <c r="AQ623" s="39"/>
      <c r="AR623" s="39"/>
      <c r="AS623" s="39"/>
      <c r="AT623" s="39"/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BL623" s="39"/>
      <c r="BM623" s="39"/>
    </row>
    <row r="624" spans="1:65" ht="19.5" customHeight="1" x14ac:dyDescent="0.6">
      <c r="A624" s="39"/>
      <c r="B624" s="39"/>
      <c r="C624" s="44"/>
      <c r="D624" s="39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F624" s="39"/>
      <c r="AG624" s="39"/>
      <c r="AH624" s="39"/>
      <c r="AI624" s="39"/>
      <c r="AJ624" s="39"/>
      <c r="AK624" s="39"/>
      <c r="AL624" s="39"/>
      <c r="AM624" s="39"/>
      <c r="AN624" s="39"/>
      <c r="AO624" s="39"/>
      <c r="AP624" s="39"/>
      <c r="AQ624" s="39"/>
      <c r="AR624" s="39"/>
      <c r="AS624" s="39"/>
      <c r="AT624" s="39"/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BL624" s="39"/>
      <c r="BM624" s="39"/>
    </row>
    <row r="625" spans="1:65" ht="19.5" customHeight="1" x14ac:dyDescent="0.6">
      <c r="A625" s="39"/>
      <c r="B625" s="39"/>
      <c r="C625" s="44"/>
      <c r="D625" s="39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F625" s="39"/>
      <c r="AG625" s="39"/>
      <c r="AH625" s="39"/>
      <c r="AI625" s="39"/>
      <c r="AJ625" s="39"/>
      <c r="AK625" s="39"/>
      <c r="AL625" s="39"/>
      <c r="AM625" s="39"/>
      <c r="AN625" s="39"/>
      <c r="AO625" s="39"/>
      <c r="AP625" s="39"/>
      <c r="AQ625" s="39"/>
      <c r="AR625" s="39"/>
      <c r="AS625" s="39"/>
      <c r="AT625" s="39"/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BL625" s="39"/>
      <c r="BM625" s="39"/>
    </row>
    <row r="626" spans="1:65" ht="19.5" customHeight="1" x14ac:dyDescent="0.6">
      <c r="A626" s="39"/>
      <c r="B626" s="39"/>
      <c r="C626" s="44"/>
      <c r="D626" s="39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  <c r="AF626" s="39"/>
      <c r="AG626" s="39"/>
      <c r="AH626" s="39"/>
      <c r="AI626" s="39"/>
      <c r="AJ626" s="39"/>
      <c r="AK626" s="39"/>
      <c r="AL626" s="39"/>
      <c r="AM626" s="39"/>
      <c r="AN626" s="39"/>
      <c r="AO626" s="39"/>
      <c r="AP626" s="39"/>
      <c r="AQ626" s="39"/>
      <c r="AR626" s="39"/>
      <c r="AS626" s="39"/>
      <c r="AT626" s="39"/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BL626" s="39"/>
      <c r="BM626" s="39"/>
    </row>
    <row r="627" spans="1:65" ht="19.5" customHeight="1" x14ac:dyDescent="0.6">
      <c r="A627" s="39"/>
      <c r="B627" s="39"/>
      <c r="C627" s="44"/>
      <c r="D627" s="39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F627" s="39"/>
      <c r="AG627" s="39"/>
      <c r="AH627" s="39"/>
      <c r="AI627" s="39"/>
      <c r="AJ627" s="39"/>
      <c r="AK627" s="39"/>
      <c r="AL627" s="39"/>
      <c r="AM627" s="39"/>
      <c r="AN627" s="39"/>
      <c r="AO627" s="39"/>
      <c r="AP627" s="39"/>
      <c r="AQ627" s="39"/>
      <c r="AR627" s="39"/>
      <c r="AS627" s="39"/>
      <c r="AT627" s="39"/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BL627" s="39"/>
      <c r="BM627" s="39"/>
    </row>
    <row r="628" spans="1:65" ht="19.5" customHeight="1" x14ac:dyDescent="0.6">
      <c r="A628" s="39"/>
      <c r="B628" s="39"/>
      <c r="C628" s="44"/>
      <c r="D628" s="39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F628" s="39"/>
      <c r="AG628" s="39"/>
      <c r="AH628" s="39"/>
      <c r="AI628" s="39"/>
      <c r="AJ628" s="39"/>
      <c r="AK628" s="39"/>
      <c r="AL628" s="39"/>
      <c r="AM628" s="39"/>
      <c r="AN628" s="39"/>
      <c r="AO628" s="39"/>
      <c r="AP628" s="39"/>
      <c r="AQ628" s="39"/>
      <c r="AR628" s="39"/>
      <c r="AS628" s="39"/>
      <c r="AT628" s="39"/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BL628" s="39"/>
      <c r="BM628" s="39"/>
    </row>
    <row r="629" spans="1:65" ht="19.5" customHeight="1" x14ac:dyDescent="0.6">
      <c r="A629" s="39"/>
      <c r="B629" s="39"/>
      <c r="C629" s="44"/>
      <c r="D629" s="39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F629" s="39"/>
      <c r="AG629" s="39"/>
      <c r="AH629" s="39"/>
      <c r="AI629" s="39"/>
      <c r="AJ629" s="39"/>
      <c r="AK629" s="39"/>
      <c r="AL629" s="39"/>
      <c r="AM629" s="39"/>
      <c r="AN629" s="39"/>
      <c r="AO629" s="39"/>
      <c r="AP629" s="39"/>
      <c r="AQ629" s="39"/>
      <c r="AR629" s="39"/>
      <c r="AS629" s="39"/>
      <c r="AT629" s="39"/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BL629" s="39"/>
      <c r="BM629" s="39"/>
    </row>
    <row r="630" spans="1:65" ht="19.5" customHeight="1" x14ac:dyDescent="0.6">
      <c r="A630" s="39"/>
      <c r="B630" s="39"/>
      <c r="C630" s="44"/>
      <c r="D630" s="39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F630" s="39"/>
      <c r="AG630" s="39"/>
      <c r="AH630" s="39"/>
      <c r="AI630" s="39"/>
      <c r="AJ630" s="39"/>
      <c r="AK630" s="39"/>
      <c r="AL630" s="39"/>
      <c r="AM630" s="39"/>
      <c r="AN630" s="39"/>
      <c r="AO630" s="39"/>
      <c r="AP630" s="39"/>
      <c r="AQ630" s="39"/>
      <c r="AR630" s="39"/>
      <c r="AS630" s="39"/>
      <c r="AT630" s="39"/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BL630" s="39"/>
      <c r="BM630" s="39"/>
    </row>
    <row r="631" spans="1:65" ht="19.5" customHeight="1" x14ac:dyDescent="0.6">
      <c r="A631" s="39"/>
      <c r="B631" s="39"/>
      <c r="C631" s="44"/>
      <c r="D631" s="39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  <c r="AF631" s="39"/>
      <c r="AG631" s="39"/>
      <c r="AH631" s="39"/>
      <c r="AI631" s="39"/>
      <c r="AJ631" s="39"/>
      <c r="AK631" s="39"/>
      <c r="AL631" s="39"/>
      <c r="AM631" s="39"/>
      <c r="AN631" s="39"/>
      <c r="AO631" s="39"/>
      <c r="AP631" s="39"/>
      <c r="AQ631" s="39"/>
      <c r="AR631" s="39"/>
      <c r="AS631" s="39"/>
      <c r="AT631" s="39"/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BL631" s="39"/>
      <c r="BM631" s="39"/>
    </row>
    <row r="632" spans="1:65" ht="19.5" customHeight="1" x14ac:dyDescent="0.6">
      <c r="A632" s="39"/>
      <c r="B632" s="39"/>
      <c r="C632" s="44"/>
      <c r="D632" s="39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F632" s="39"/>
      <c r="AG632" s="39"/>
      <c r="AH632" s="39"/>
      <c r="AI632" s="39"/>
      <c r="AJ632" s="39"/>
      <c r="AK632" s="39"/>
      <c r="AL632" s="39"/>
      <c r="AM632" s="39"/>
      <c r="AN632" s="39"/>
      <c r="AO632" s="39"/>
      <c r="AP632" s="39"/>
      <c r="AQ632" s="39"/>
      <c r="AR632" s="39"/>
      <c r="AS632" s="39"/>
      <c r="AT632" s="39"/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BL632" s="39"/>
      <c r="BM632" s="39"/>
    </row>
    <row r="633" spans="1:65" ht="19.5" customHeight="1" x14ac:dyDescent="0.6">
      <c r="A633" s="39"/>
      <c r="B633" s="39"/>
      <c r="C633" s="44"/>
      <c r="D633" s="39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F633" s="39"/>
      <c r="AG633" s="39"/>
      <c r="AH633" s="39"/>
      <c r="AI633" s="39"/>
      <c r="AJ633" s="39"/>
      <c r="AK633" s="39"/>
      <c r="AL633" s="39"/>
      <c r="AM633" s="39"/>
      <c r="AN633" s="39"/>
      <c r="AO633" s="39"/>
      <c r="AP633" s="39"/>
      <c r="AQ633" s="39"/>
      <c r="AR633" s="39"/>
      <c r="AS633" s="39"/>
      <c r="AT633" s="39"/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BL633" s="39"/>
      <c r="BM633" s="39"/>
    </row>
    <row r="634" spans="1:65" ht="19.5" customHeight="1" x14ac:dyDescent="0.6">
      <c r="A634" s="39"/>
      <c r="B634" s="39"/>
      <c r="C634" s="44"/>
      <c r="D634" s="39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F634" s="39"/>
      <c r="AG634" s="39"/>
      <c r="AH634" s="39"/>
      <c r="AI634" s="39"/>
      <c r="AJ634" s="39"/>
      <c r="AK634" s="39"/>
      <c r="AL634" s="39"/>
      <c r="AM634" s="39"/>
      <c r="AN634" s="39"/>
      <c r="AO634" s="39"/>
      <c r="AP634" s="39"/>
      <c r="AQ634" s="39"/>
      <c r="AR634" s="39"/>
      <c r="AS634" s="39"/>
      <c r="AT634" s="39"/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BL634" s="39"/>
      <c r="BM634" s="39"/>
    </row>
    <row r="635" spans="1:65" ht="19.5" customHeight="1" x14ac:dyDescent="0.6">
      <c r="A635" s="39"/>
      <c r="B635" s="39"/>
      <c r="C635" s="44"/>
      <c r="D635" s="39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  <c r="AF635" s="39"/>
      <c r="AG635" s="39"/>
      <c r="AH635" s="39"/>
      <c r="AI635" s="39"/>
      <c r="AJ635" s="39"/>
      <c r="AK635" s="39"/>
      <c r="AL635" s="39"/>
      <c r="AM635" s="39"/>
      <c r="AN635" s="39"/>
      <c r="AO635" s="39"/>
      <c r="AP635" s="39"/>
      <c r="AQ635" s="39"/>
      <c r="AR635" s="39"/>
      <c r="AS635" s="39"/>
      <c r="AT635" s="39"/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BL635" s="39"/>
      <c r="BM635" s="39"/>
    </row>
    <row r="636" spans="1:65" ht="19.5" customHeight="1" x14ac:dyDescent="0.6">
      <c r="A636" s="39"/>
      <c r="B636" s="39"/>
      <c r="C636" s="44"/>
      <c r="D636" s="39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F636" s="39"/>
      <c r="AG636" s="39"/>
      <c r="AH636" s="39"/>
      <c r="AI636" s="39"/>
      <c r="AJ636" s="39"/>
      <c r="AK636" s="39"/>
      <c r="AL636" s="39"/>
      <c r="AM636" s="39"/>
      <c r="AN636" s="39"/>
      <c r="AO636" s="39"/>
      <c r="AP636" s="39"/>
      <c r="AQ636" s="39"/>
      <c r="AR636" s="39"/>
      <c r="AS636" s="39"/>
      <c r="AT636" s="39"/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BL636" s="39"/>
      <c r="BM636" s="39"/>
    </row>
    <row r="637" spans="1:65" ht="19.5" customHeight="1" x14ac:dyDescent="0.6">
      <c r="A637" s="39"/>
      <c r="B637" s="39"/>
      <c r="C637" s="44"/>
      <c r="D637" s="39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F637" s="39"/>
      <c r="AG637" s="39"/>
      <c r="AH637" s="39"/>
      <c r="AI637" s="39"/>
      <c r="AJ637" s="39"/>
      <c r="AK637" s="39"/>
      <c r="AL637" s="39"/>
      <c r="AM637" s="39"/>
      <c r="AN637" s="39"/>
      <c r="AO637" s="39"/>
      <c r="AP637" s="39"/>
      <c r="AQ637" s="39"/>
      <c r="AR637" s="39"/>
      <c r="AS637" s="39"/>
      <c r="AT637" s="39"/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BL637" s="39"/>
      <c r="BM637" s="39"/>
    </row>
    <row r="638" spans="1:65" ht="19.5" customHeight="1" x14ac:dyDescent="0.6">
      <c r="A638" s="39"/>
      <c r="B638" s="39"/>
      <c r="C638" s="44"/>
      <c r="D638" s="39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F638" s="39"/>
      <c r="AG638" s="39"/>
      <c r="AH638" s="39"/>
      <c r="AI638" s="39"/>
      <c r="AJ638" s="39"/>
      <c r="AK638" s="39"/>
      <c r="AL638" s="39"/>
      <c r="AM638" s="39"/>
      <c r="AN638" s="39"/>
      <c r="AO638" s="39"/>
      <c r="AP638" s="39"/>
      <c r="AQ638" s="39"/>
      <c r="AR638" s="39"/>
      <c r="AS638" s="39"/>
      <c r="AT638" s="39"/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BL638" s="39"/>
      <c r="BM638" s="39"/>
    </row>
    <row r="639" spans="1:65" ht="19.5" customHeight="1" x14ac:dyDescent="0.6">
      <c r="A639" s="39"/>
      <c r="B639" s="39"/>
      <c r="C639" s="44"/>
      <c r="D639" s="39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F639" s="39"/>
      <c r="AG639" s="39"/>
      <c r="AH639" s="39"/>
      <c r="AI639" s="39"/>
      <c r="AJ639" s="39"/>
      <c r="AK639" s="39"/>
      <c r="AL639" s="39"/>
      <c r="AM639" s="39"/>
      <c r="AN639" s="39"/>
      <c r="AO639" s="39"/>
      <c r="AP639" s="39"/>
      <c r="AQ639" s="39"/>
      <c r="AR639" s="39"/>
      <c r="AS639" s="39"/>
      <c r="AT639" s="39"/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BL639" s="39"/>
      <c r="BM639" s="39"/>
    </row>
    <row r="640" spans="1:65" ht="19.5" customHeight="1" x14ac:dyDescent="0.6">
      <c r="A640" s="39"/>
      <c r="B640" s="39"/>
      <c r="C640" s="44"/>
      <c r="D640" s="39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  <c r="AF640" s="39"/>
      <c r="AG640" s="39"/>
      <c r="AH640" s="39"/>
      <c r="AI640" s="39"/>
      <c r="AJ640" s="39"/>
      <c r="AK640" s="39"/>
      <c r="AL640" s="39"/>
      <c r="AM640" s="39"/>
      <c r="AN640" s="39"/>
      <c r="AO640" s="39"/>
      <c r="AP640" s="39"/>
      <c r="AQ640" s="39"/>
      <c r="AR640" s="39"/>
      <c r="AS640" s="39"/>
      <c r="AT640" s="39"/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BL640" s="39"/>
      <c r="BM640" s="39"/>
    </row>
    <row r="641" spans="1:65" ht="19.5" customHeight="1" x14ac:dyDescent="0.6">
      <c r="A641" s="39"/>
      <c r="B641" s="39"/>
      <c r="C641" s="44"/>
      <c r="D641" s="39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  <c r="AF641" s="39"/>
      <c r="AG641" s="39"/>
      <c r="AH641" s="39"/>
      <c r="AI641" s="39"/>
      <c r="AJ641" s="39"/>
      <c r="AK641" s="39"/>
      <c r="AL641" s="39"/>
      <c r="AM641" s="39"/>
      <c r="AN641" s="39"/>
      <c r="AO641" s="39"/>
      <c r="AP641" s="39"/>
      <c r="AQ641" s="39"/>
      <c r="AR641" s="39"/>
      <c r="AS641" s="39"/>
      <c r="AT641" s="39"/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BL641" s="39"/>
      <c r="BM641" s="39"/>
    </row>
    <row r="642" spans="1:65" ht="19.5" customHeight="1" x14ac:dyDescent="0.6">
      <c r="A642" s="39"/>
      <c r="B642" s="39"/>
      <c r="C642" s="44"/>
      <c r="D642" s="39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F642" s="39"/>
      <c r="AG642" s="39"/>
      <c r="AH642" s="39"/>
      <c r="AI642" s="39"/>
      <c r="AJ642" s="39"/>
      <c r="AK642" s="39"/>
      <c r="AL642" s="39"/>
      <c r="AM642" s="39"/>
      <c r="AN642" s="39"/>
      <c r="AO642" s="39"/>
      <c r="AP642" s="39"/>
      <c r="AQ642" s="39"/>
      <c r="AR642" s="39"/>
      <c r="AS642" s="39"/>
      <c r="AT642" s="39"/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BL642" s="39"/>
      <c r="BM642" s="39"/>
    </row>
    <row r="643" spans="1:65" ht="19.5" customHeight="1" x14ac:dyDescent="0.6">
      <c r="A643" s="39"/>
      <c r="B643" s="39"/>
      <c r="C643" s="44"/>
      <c r="D643" s="39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F643" s="39"/>
      <c r="AG643" s="39"/>
      <c r="AH643" s="39"/>
      <c r="AI643" s="39"/>
      <c r="AJ643" s="39"/>
      <c r="AK643" s="39"/>
      <c r="AL643" s="39"/>
      <c r="AM643" s="39"/>
      <c r="AN643" s="39"/>
      <c r="AO643" s="39"/>
      <c r="AP643" s="39"/>
      <c r="AQ643" s="39"/>
      <c r="AR643" s="39"/>
      <c r="AS643" s="39"/>
      <c r="AT643" s="39"/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BL643" s="39"/>
      <c r="BM643" s="39"/>
    </row>
    <row r="644" spans="1:65" ht="19.5" customHeight="1" x14ac:dyDescent="0.6">
      <c r="A644" s="39"/>
      <c r="B644" s="39"/>
      <c r="C644" s="44"/>
      <c r="D644" s="39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F644" s="39"/>
      <c r="AG644" s="39"/>
      <c r="AH644" s="39"/>
      <c r="AI644" s="39"/>
      <c r="AJ644" s="39"/>
      <c r="AK644" s="39"/>
      <c r="AL644" s="39"/>
      <c r="AM644" s="39"/>
      <c r="AN644" s="39"/>
      <c r="AO644" s="39"/>
      <c r="AP644" s="39"/>
      <c r="AQ644" s="39"/>
      <c r="AR644" s="39"/>
      <c r="AS644" s="39"/>
      <c r="AT644" s="39"/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BL644" s="39"/>
      <c r="BM644" s="39"/>
    </row>
    <row r="645" spans="1:65" ht="19.5" customHeight="1" x14ac:dyDescent="0.6">
      <c r="A645" s="39"/>
      <c r="B645" s="39"/>
      <c r="C645" s="44"/>
      <c r="D645" s="39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F645" s="39"/>
      <c r="AG645" s="39"/>
      <c r="AH645" s="39"/>
      <c r="AI645" s="39"/>
      <c r="AJ645" s="39"/>
      <c r="AK645" s="39"/>
      <c r="AL645" s="39"/>
      <c r="AM645" s="39"/>
      <c r="AN645" s="39"/>
      <c r="AO645" s="39"/>
      <c r="AP645" s="39"/>
      <c r="AQ645" s="39"/>
      <c r="AR645" s="39"/>
      <c r="AS645" s="39"/>
      <c r="AT645" s="39"/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BL645" s="39"/>
      <c r="BM645" s="39"/>
    </row>
    <row r="646" spans="1:65" ht="19.5" customHeight="1" x14ac:dyDescent="0.6">
      <c r="A646" s="39"/>
      <c r="B646" s="39"/>
      <c r="C646" s="44"/>
      <c r="D646" s="39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  <c r="AF646" s="39"/>
      <c r="AG646" s="39"/>
      <c r="AH646" s="39"/>
      <c r="AI646" s="39"/>
      <c r="AJ646" s="39"/>
      <c r="AK646" s="39"/>
      <c r="AL646" s="39"/>
      <c r="AM646" s="39"/>
      <c r="AN646" s="39"/>
      <c r="AO646" s="39"/>
      <c r="AP646" s="39"/>
      <c r="AQ646" s="39"/>
      <c r="AR646" s="39"/>
      <c r="AS646" s="39"/>
      <c r="AT646" s="39"/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BL646" s="39"/>
      <c r="BM646" s="39"/>
    </row>
    <row r="647" spans="1:65" ht="19.5" customHeight="1" x14ac:dyDescent="0.6">
      <c r="A647" s="39"/>
      <c r="B647" s="39"/>
      <c r="C647" s="44"/>
      <c r="D647" s="39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F647" s="39"/>
      <c r="AG647" s="39"/>
      <c r="AH647" s="39"/>
      <c r="AI647" s="39"/>
      <c r="AJ647" s="39"/>
      <c r="AK647" s="39"/>
      <c r="AL647" s="39"/>
      <c r="AM647" s="39"/>
      <c r="AN647" s="39"/>
      <c r="AO647" s="39"/>
      <c r="AP647" s="39"/>
      <c r="AQ647" s="39"/>
      <c r="AR647" s="39"/>
      <c r="AS647" s="39"/>
      <c r="AT647" s="39"/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BL647" s="39"/>
      <c r="BM647" s="39"/>
    </row>
    <row r="648" spans="1:65" ht="19.5" customHeight="1" x14ac:dyDescent="0.6">
      <c r="A648" s="39"/>
      <c r="B648" s="39"/>
      <c r="C648" s="44"/>
      <c r="D648" s="39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F648" s="39"/>
      <c r="AG648" s="39"/>
      <c r="AH648" s="39"/>
      <c r="AI648" s="39"/>
      <c r="AJ648" s="39"/>
      <c r="AK648" s="39"/>
      <c r="AL648" s="39"/>
      <c r="AM648" s="39"/>
      <c r="AN648" s="39"/>
      <c r="AO648" s="39"/>
      <c r="AP648" s="39"/>
      <c r="AQ648" s="39"/>
      <c r="AR648" s="39"/>
      <c r="AS648" s="39"/>
      <c r="AT648" s="39"/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BL648" s="39"/>
      <c r="BM648" s="39"/>
    </row>
    <row r="649" spans="1:65" ht="19.5" customHeight="1" x14ac:dyDescent="0.6">
      <c r="A649" s="39"/>
      <c r="B649" s="39"/>
      <c r="C649" s="44"/>
      <c r="D649" s="39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  <c r="AF649" s="39"/>
      <c r="AG649" s="39"/>
      <c r="AH649" s="39"/>
      <c r="AI649" s="39"/>
      <c r="AJ649" s="39"/>
      <c r="AK649" s="39"/>
      <c r="AL649" s="39"/>
      <c r="AM649" s="39"/>
      <c r="AN649" s="39"/>
      <c r="AO649" s="39"/>
      <c r="AP649" s="39"/>
      <c r="AQ649" s="39"/>
      <c r="AR649" s="39"/>
      <c r="AS649" s="39"/>
      <c r="AT649" s="39"/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BL649" s="39"/>
      <c r="BM649" s="39"/>
    </row>
    <row r="650" spans="1:65" ht="19.5" customHeight="1" x14ac:dyDescent="0.6">
      <c r="A650" s="39"/>
      <c r="B650" s="39"/>
      <c r="C650" s="44"/>
      <c r="D650" s="39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F650" s="39"/>
      <c r="AG650" s="39"/>
      <c r="AH650" s="39"/>
      <c r="AI650" s="39"/>
      <c r="AJ650" s="39"/>
      <c r="AK650" s="39"/>
      <c r="AL650" s="39"/>
      <c r="AM650" s="39"/>
      <c r="AN650" s="39"/>
      <c r="AO650" s="39"/>
      <c r="AP650" s="39"/>
      <c r="AQ650" s="39"/>
      <c r="AR650" s="39"/>
      <c r="AS650" s="39"/>
      <c r="AT650" s="39"/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BL650" s="39"/>
      <c r="BM650" s="39"/>
    </row>
    <row r="651" spans="1:65" ht="19.5" customHeight="1" x14ac:dyDescent="0.6">
      <c r="A651" s="39"/>
      <c r="B651" s="39"/>
      <c r="C651" s="44"/>
      <c r="D651" s="39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F651" s="39"/>
      <c r="AG651" s="39"/>
      <c r="AH651" s="39"/>
      <c r="AI651" s="39"/>
      <c r="AJ651" s="39"/>
      <c r="AK651" s="39"/>
      <c r="AL651" s="39"/>
      <c r="AM651" s="39"/>
      <c r="AN651" s="39"/>
      <c r="AO651" s="39"/>
      <c r="AP651" s="39"/>
      <c r="AQ651" s="39"/>
      <c r="AR651" s="39"/>
      <c r="AS651" s="39"/>
      <c r="AT651" s="39"/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BL651" s="39"/>
      <c r="BM651" s="39"/>
    </row>
    <row r="652" spans="1:65" ht="19.5" customHeight="1" x14ac:dyDescent="0.6">
      <c r="A652" s="39"/>
      <c r="B652" s="39"/>
      <c r="C652" s="44"/>
      <c r="D652" s="39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F652" s="39"/>
      <c r="AG652" s="39"/>
      <c r="AH652" s="39"/>
      <c r="AI652" s="39"/>
      <c r="AJ652" s="39"/>
      <c r="AK652" s="39"/>
      <c r="AL652" s="39"/>
      <c r="AM652" s="39"/>
      <c r="AN652" s="39"/>
      <c r="AO652" s="39"/>
      <c r="AP652" s="39"/>
      <c r="AQ652" s="39"/>
      <c r="AR652" s="39"/>
      <c r="AS652" s="39"/>
      <c r="AT652" s="39"/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BL652" s="39"/>
      <c r="BM652" s="39"/>
    </row>
    <row r="653" spans="1:65" ht="19.5" customHeight="1" x14ac:dyDescent="0.6">
      <c r="A653" s="39"/>
      <c r="B653" s="39"/>
      <c r="C653" s="44"/>
      <c r="D653" s="39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F653" s="39"/>
      <c r="AG653" s="39"/>
      <c r="AH653" s="39"/>
      <c r="AI653" s="39"/>
      <c r="AJ653" s="39"/>
      <c r="AK653" s="39"/>
      <c r="AL653" s="39"/>
      <c r="AM653" s="39"/>
      <c r="AN653" s="39"/>
      <c r="AO653" s="39"/>
      <c r="AP653" s="39"/>
      <c r="AQ653" s="39"/>
      <c r="AR653" s="39"/>
      <c r="AS653" s="39"/>
      <c r="AT653" s="39"/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BL653" s="39"/>
      <c r="BM653" s="39"/>
    </row>
    <row r="654" spans="1:65" ht="19.5" customHeight="1" x14ac:dyDescent="0.6">
      <c r="A654" s="39"/>
      <c r="B654" s="39"/>
      <c r="C654" s="44"/>
      <c r="D654" s="39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F654" s="39"/>
      <c r="AG654" s="39"/>
      <c r="AH654" s="39"/>
      <c r="AI654" s="39"/>
      <c r="AJ654" s="39"/>
      <c r="AK654" s="39"/>
      <c r="AL654" s="39"/>
      <c r="AM654" s="39"/>
      <c r="AN654" s="39"/>
      <c r="AO654" s="39"/>
      <c r="AP654" s="39"/>
      <c r="AQ654" s="39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BL654" s="39"/>
      <c r="BM654" s="39"/>
    </row>
    <row r="655" spans="1:65" ht="19.5" customHeight="1" x14ac:dyDescent="0.6">
      <c r="A655" s="39"/>
      <c r="B655" s="39"/>
      <c r="C655" s="44"/>
      <c r="D655" s="39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  <c r="AF655" s="39"/>
      <c r="AG655" s="39"/>
      <c r="AH655" s="39"/>
      <c r="AI655" s="39"/>
      <c r="AJ655" s="39"/>
      <c r="AK655" s="39"/>
      <c r="AL655" s="39"/>
      <c r="AM655" s="39"/>
      <c r="AN655" s="39"/>
      <c r="AO655" s="39"/>
      <c r="AP655" s="39"/>
      <c r="AQ655" s="39"/>
      <c r="AR655" s="39"/>
      <c r="AS655" s="39"/>
      <c r="AT655" s="39"/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BL655" s="39"/>
      <c r="BM655" s="39"/>
    </row>
    <row r="656" spans="1:65" ht="19.5" customHeight="1" x14ac:dyDescent="0.6">
      <c r="A656" s="39"/>
      <c r="B656" s="39"/>
      <c r="C656" s="44"/>
      <c r="D656" s="39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  <c r="AF656" s="39"/>
      <c r="AG656" s="39"/>
      <c r="AH656" s="39"/>
      <c r="AI656" s="39"/>
      <c r="AJ656" s="39"/>
      <c r="AK656" s="39"/>
      <c r="AL656" s="39"/>
      <c r="AM656" s="39"/>
      <c r="AN656" s="39"/>
      <c r="AO656" s="39"/>
      <c r="AP656" s="39"/>
      <c r="AQ656" s="39"/>
      <c r="AR656" s="39"/>
      <c r="AS656" s="39"/>
      <c r="AT656" s="39"/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BL656" s="39"/>
      <c r="BM656" s="39"/>
    </row>
    <row r="657" spans="1:65" ht="19.5" customHeight="1" x14ac:dyDescent="0.6">
      <c r="A657" s="39"/>
      <c r="B657" s="39"/>
      <c r="C657" s="44"/>
      <c r="D657" s="39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F657" s="39"/>
      <c r="AG657" s="39"/>
      <c r="AH657" s="39"/>
      <c r="AI657" s="39"/>
      <c r="AJ657" s="39"/>
      <c r="AK657" s="39"/>
      <c r="AL657" s="39"/>
      <c r="AM657" s="39"/>
      <c r="AN657" s="39"/>
      <c r="AO657" s="39"/>
      <c r="AP657" s="39"/>
      <c r="AQ657" s="39"/>
      <c r="AR657" s="39"/>
      <c r="AS657" s="39"/>
      <c r="AT657" s="39"/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BL657" s="39"/>
      <c r="BM657" s="39"/>
    </row>
    <row r="658" spans="1:65" ht="19.5" customHeight="1" x14ac:dyDescent="0.6">
      <c r="A658" s="39"/>
      <c r="B658" s="39"/>
      <c r="C658" s="44"/>
      <c r="D658" s="39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F658" s="39"/>
      <c r="AG658" s="39"/>
      <c r="AH658" s="39"/>
      <c r="AI658" s="39"/>
      <c r="AJ658" s="39"/>
      <c r="AK658" s="39"/>
      <c r="AL658" s="39"/>
      <c r="AM658" s="39"/>
      <c r="AN658" s="39"/>
      <c r="AO658" s="39"/>
      <c r="AP658" s="39"/>
      <c r="AQ658" s="39"/>
      <c r="AR658" s="39"/>
      <c r="AS658" s="39"/>
      <c r="AT658" s="39"/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BL658" s="39"/>
      <c r="BM658" s="39"/>
    </row>
    <row r="659" spans="1:65" ht="19.5" customHeight="1" x14ac:dyDescent="0.6">
      <c r="A659" s="39"/>
      <c r="B659" s="39"/>
      <c r="C659" s="44"/>
      <c r="D659" s="39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F659" s="39"/>
      <c r="AG659" s="39"/>
      <c r="AH659" s="39"/>
      <c r="AI659" s="39"/>
      <c r="AJ659" s="39"/>
      <c r="AK659" s="39"/>
      <c r="AL659" s="39"/>
      <c r="AM659" s="39"/>
      <c r="AN659" s="39"/>
      <c r="AO659" s="39"/>
      <c r="AP659" s="39"/>
      <c r="AQ659" s="39"/>
      <c r="AR659" s="39"/>
      <c r="AS659" s="39"/>
      <c r="AT659" s="39"/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BL659" s="39"/>
      <c r="BM659" s="39"/>
    </row>
    <row r="660" spans="1:65" ht="19.5" customHeight="1" x14ac:dyDescent="0.6">
      <c r="A660" s="39"/>
      <c r="B660" s="39"/>
      <c r="C660" s="44"/>
      <c r="D660" s="39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F660" s="39"/>
      <c r="AG660" s="39"/>
      <c r="AH660" s="39"/>
      <c r="AI660" s="39"/>
      <c r="AJ660" s="39"/>
      <c r="AK660" s="39"/>
      <c r="AL660" s="39"/>
      <c r="AM660" s="39"/>
      <c r="AN660" s="39"/>
      <c r="AO660" s="39"/>
      <c r="AP660" s="39"/>
      <c r="AQ660" s="39"/>
      <c r="AR660" s="39"/>
      <c r="AS660" s="39"/>
      <c r="AT660" s="39"/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BL660" s="39"/>
      <c r="BM660" s="39"/>
    </row>
    <row r="661" spans="1:65" ht="19.5" customHeight="1" x14ac:dyDescent="0.6">
      <c r="A661" s="39"/>
      <c r="B661" s="39"/>
      <c r="C661" s="44"/>
      <c r="D661" s="39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F661" s="39"/>
      <c r="AG661" s="39"/>
      <c r="AH661" s="39"/>
      <c r="AI661" s="39"/>
      <c r="AJ661" s="39"/>
      <c r="AK661" s="39"/>
      <c r="AL661" s="39"/>
      <c r="AM661" s="39"/>
      <c r="AN661" s="39"/>
      <c r="AO661" s="39"/>
      <c r="AP661" s="39"/>
      <c r="AQ661" s="39"/>
      <c r="AR661" s="39"/>
      <c r="AS661" s="39"/>
      <c r="AT661" s="39"/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BL661" s="39"/>
      <c r="BM661" s="39"/>
    </row>
    <row r="662" spans="1:65" ht="19.5" customHeight="1" x14ac:dyDescent="0.6">
      <c r="A662" s="39"/>
      <c r="B662" s="39"/>
      <c r="C662" s="44"/>
      <c r="D662" s="39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F662" s="39"/>
      <c r="AG662" s="39"/>
      <c r="AH662" s="39"/>
      <c r="AI662" s="39"/>
      <c r="AJ662" s="39"/>
      <c r="AK662" s="39"/>
      <c r="AL662" s="39"/>
      <c r="AM662" s="39"/>
      <c r="AN662" s="39"/>
      <c r="AO662" s="39"/>
      <c r="AP662" s="39"/>
      <c r="AQ662" s="39"/>
      <c r="AR662" s="39"/>
      <c r="AS662" s="39"/>
      <c r="AT662" s="39"/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BL662" s="39"/>
      <c r="BM662" s="39"/>
    </row>
    <row r="663" spans="1:65" ht="19.5" customHeight="1" x14ac:dyDescent="0.6">
      <c r="A663" s="39"/>
      <c r="B663" s="39"/>
      <c r="C663" s="44"/>
      <c r="D663" s="39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F663" s="39"/>
      <c r="AG663" s="39"/>
      <c r="AH663" s="39"/>
      <c r="AI663" s="39"/>
      <c r="AJ663" s="39"/>
      <c r="AK663" s="39"/>
      <c r="AL663" s="39"/>
      <c r="AM663" s="39"/>
      <c r="AN663" s="39"/>
      <c r="AO663" s="39"/>
      <c r="AP663" s="39"/>
      <c r="AQ663" s="39"/>
      <c r="AR663" s="39"/>
      <c r="AS663" s="39"/>
      <c r="AT663" s="39"/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BL663" s="39"/>
      <c r="BM663" s="39"/>
    </row>
    <row r="664" spans="1:65" ht="19.5" customHeight="1" x14ac:dyDescent="0.6">
      <c r="A664" s="39"/>
      <c r="B664" s="39"/>
      <c r="C664" s="44"/>
      <c r="D664" s="39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F664" s="39"/>
      <c r="AG664" s="39"/>
      <c r="AH664" s="39"/>
      <c r="AI664" s="39"/>
      <c r="AJ664" s="39"/>
      <c r="AK664" s="39"/>
      <c r="AL664" s="39"/>
      <c r="AM664" s="39"/>
      <c r="AN664" s="39"/>
      <c r="AO664" s="39"/>
      <c r="AP664" s="39"/>
      <c r="AQ664" s="39"/>
      <c r="AR664" s="39"/>
      <c r="AS664" s="39"/>
      <c r="AT664" s="39"/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BL664" s="39"/>
      <c r="BM664" s="39"/>
    </row>
    <row r="665" spans="1:65" ht="19.5" customHeight="1" x14ac:dyDescent="0.6">
      <c r="A665" s="39"/>
      <c r="B665" s="39"/>
      <c r="C665" s="44"/>
      <c r="D665" s="39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F665" s="39"/>
      <c r="AG665" s="39"/>
      <c r="AH665" s="39"/>
      <c r="AI665" s="39"/>
      <c r="AJ665" s="39"/>
      <c r="AK665" s="39"/>
      <c r="AL665" s="39"/>
      <c r="AM665" s="39"/>
      <c r="AN665" s="39"/>
      <c r="AO665" s="39"/>
      <c r="AP665" s="39"/>
      <c r="AQ665" s="39"/>
      <c r="AR665" s="39"/>
      <c r="AS665" s="39"/>
      <c r="AT665" s="39"/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BL665" s="39"/>
      <c r="BM665" s="39"/>
    </row>
    <row r="666" spans="1:65" ht="19.5" customHeight="1" x14ac:dyDescent="0.6">
      <c r="A666" s="39"/>
      <c r="B666" s="39"/>
      <c r="C666" s="44"/>
      <c r="D666" s="39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F666" s="39"/>
      <c r="AG666" s="39"/>
      <c r="AH666" s="39"/>
      <c r="AI666" s="39"/>
      <c r="AJ666" s="39"/>
      <c r="AK666" s="39"/>
      <c r="AL666" s="39"/>
      <c r="AM666" s="39"/>
      <c r="AN666" s="39"/>
      <c r="AO666" s="39"/>
      <c r="AP666" s="39"/>
      <c r="AQ666" s="39"/>
      <c r="AR666" s="39"/>
      <c r="AS666" s="39"/>
      <c r="AT666" s="39"/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BL666" s="39"/>
      <c r="BM666" s="39"/>
    </row>
    <row r="667" spans="1:65" ht="19.5" customHeight="1" x14ac:dyDescent="0.6">
      <c r="A667" s="39"/>
      <c r="B667" s="39"/>
      <c r="C667" s="44"/>
      <c r="D667" s="39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F667" s="39"/>
      <c r="AG667" s="39"/>
      <c r="AH667" s="39"/>
      <c r="AI667" s="39"/>
      <c r="AJ667" s="39"/>
      <c r="AK667" s="39"/>
      <c r="AL667" s="39"/>
      <c r="AM667" s="39"/>
      <c r="AN667" s="39"/>
      <c r="AO667" s="39"/>
      <c r="AP667" s="39"/>
      <c r="AQ667" s="39"/>
      <c r="AR667" s="39"/>
      <c r="AS667" s="39"/>
      <c r="AT667" s="39"/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BL667" s="39"/>
      <c r="BM667" s="39"/>
    </row>
    <row r="668" spans="1:65" ht="19.5" customHeight="1" x14ac:dyDescent="0.6">
      <c r="A668" s="39"/>
      <c r="B668" s="39"/>
      <c r="C668" s="44"/>
      <c r="D668" s="39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F668" s="39"/>
      <c r="AG668" s="39"/>
      <c r="AH668" s="39"/>
      <c r="AI668" s="39"/>
      <c r="AJ668" s="39"/>
      <c r="AK668" s="39"/>
      <c r="AL668" s="39"/>
      <c r="AM668" s="39"/>
      <c r="AN668" s="39"/>
      <c r="AO668" s="39"/>
      <c r="AP668" s="39"/>
      <c r="AQ668" s="39"/>
      <c r="AR668" s="39"/>
      <c r="AS668" s="39"/>
      <c r="AT668" s="39"/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BL668" s="39"/>
      <c r="BM668" s="39"/>
    </row>
    <row r="669" spans="1:65" ht="19.5" customHeight="1" x14ac:dyDescent="0.6">
      <c r="A669" s="39"/>
      <c r="B669" s="39"/>
      <c r="C669" s="44"/>
      <c r="D669" s="39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  <c r="AF669" s="39"/>
      <c r="AG669" s="39"/>
      <c r="AH669" s="39"/>
      <c r="AI669" s="39"/>
      <c r="AJ669" s="39"/>
      <c r="AK669" s="39"/>
      <c r="AL669" s="39"/>
      <c r="AM669" s="39"/>
      <c r="AN669" s="39"/>
      <c r="AO669" s="39"/>
      <c r="AP669" s="39"/>
      <c r="AQ669" s="39"/>
      <c r="AR669" s="39"/>
      <c r="AS669" s="39"/>
      <c r="AT669" s="39"/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BL669" s="39"/>
      <c r="BM669" s="39"/>
    </row>
    <row r="670" spans="1:65" ht="19.5" customHeight="1" x14ac:dyDescent="0.6">
      <c r="A670" s="39"/>
      <c r="B670" s="39"/>
      <c r="C670" s="44"/>
      <c r="D670" s="39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F670" s="39"/>
      <c r="AG670" s="39"/>
      <c r="AH670" s="39"/>
      <c r="AI670" s="39"/>
      <c r="AJ670" s="39"/>
      <c r="AK670" s="39"/>
      <c r="AL670" s="39"/>
      <c r="AM670" s="39"/>
      <c r="AN670" s="39"/>
      <c r="AO670" s="39"/>
      <c r="AP670" s="39"/>
      <c r="AQ670" s="39"/>
      <c r="AR670" s="39"/>
      <c r="AS670" s="39"/>
      <c r="AT670" s="39"/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BL670" s="39"/>
      <c r="BM670" s="39"/>
    </row>
    <row r="671" spans="1:65" ht="19.5" customHeight="1" x14ac:dyDescent="0.6">
      <c r="A671" s="39"/>
      <c r="B671" s="39"/>
      <c r="C671" s="44"/>
      <c r="D671" s="39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F671" s="39"/>
      <c r="AG671" s="39"/>
      <c r="AH671" s="39"/>
      <c r="AI671" s="39"/>
      <c r="AJ671" s="39"/>
      <c r="AK671" s="39"/>
      <c r="AL671" s="39"/>
      <c r="AM671" s="39"/>
      <c r="AN671" s="39"/>
      <c r="AO671" s="39"/>
      <c r="AP671" s="39"/>
      <c r="AQ671" s="39"/>
      <c r="AR671" s="39"/>
      <c r="AS671" s="39"/>
      <c r="AT671" s="39"/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BL671" s="39"/>
      <c r="BM671" s="39"/>
    </row>
    <row r="672" spans="1:65" ht="19.5" customHeight="1" x14ac:dyDescent="0.6">
      <c r="A672" s="39"/>
      <c r="B672" s="39"/>
      <c r="C672" s="44"/>
      <c r="D672" s="39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F672" s="39"/>
      <c r="AG672" s="39"/>
      <c r="AH672" s="39"/>
      <c r="AI672" s="39"/>
      <c r="AJ672" s="39"/>
      <c r="AK672" s="39"/>
      <c r="AL672" s="39"/>
      <c r="AM672" s="39"/>
      <c r="AN672" s="39"/>
      <c r="AO672" s="39"/>
      <c r="AP672" s="39"/>
      <c r="AQ672" s="39"/>
      <c r="AR672" s="39"/>
      <c r="AS672" s="39"/>
      <c r="AT672" s="39"/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BL672" s="39"/>
      <c r="BM672" s="39"/>
    </row>
    <row r="673" spans="1:65" ht="19.5" customHeight="1" x14ac:dyDescent="0.6">
      <c r="A673" s="39"/>
      <c r="B673" s="39"/>
      <c r="C673" s="44"/>
      <c r="D673" s="39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F673" s="39"/>
      <c r="AG673" s="39"/>
      <c r="AH673" s="39"/>
      <c r="AI673" s="39"/>
      <c r="AJ673" s="39"/>
      <c r="AK673" s="39"/>
      <c r="AL673" s="39"/>
      <c r="AM673" s="39"/>
      <c r="AN673" s="39"/>
      <c r="AO673" s="39"/>
      <c r="AP673" s="39"/>
      <c r="AQ673" s="39"/>
      <c r="AR673" s="39"/>
      <c r="AS673" s="39"/>
      <c r="AT673" s="39"/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BL673" s="39"/>
      <c r="BM673" s="39"/>
    </row>
    <row r="674" spans="1:65" ht="19.5" customHeight="1" x14ac:dyDescent="0.6">
      <c r="A674" s="39"/>
      <c r="B674" s="39"/>
      <c r="C674" s="44"/>
      <c r="D674" s="39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F674" s="39"/>
      <c r="AG674" s="39"/>
      <c r="AH674" s="39"/>
      <c r="AI674" s="39"/>
      <c r="AJ674" s="39"/>
      <c r="AK674" s="39"/>
      <c r="AL674" s="39"/>
      <c r="AM674" s="39"/>
      <c r="AN674" s="39"/>
      <c r="AO674" s="39"/>
      <c r="AP674" s="39"/>
      <c r="AQ674" s="39"/>
      <c r="AR674" s="39"/>
      <c r="AS674" s="39"/>
      <c r="AT674" s="39"/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BL674" s="39"/>
      <c r="BM674" s="39"/>
    </row>
    <row r="675" spans="1:65" ht="19.5" customHeight="1" x14ac:dyDescent="0.6">
      <c r="A675" s="39"/>
      <c r="B675" s="39"/>
      <c r="C675" s="44"/>
      <c r="D675" s="39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F675" s="39"/>
      <c r="AG675" s="39"/>
      <c r="AH675" s="39"/>
      <c r="AI675" s="39"/>
      <c r="AJ675" s="39"/>
      <c r="AK675" s="39"/>
      <c r="AL675" s="39"/>
      <c r="AM675" s="39"/>
      <c r="AN675" s="39"/>
      <c r="AO675" s="39"/>
      <c r="AP675" s="39"/>
      <c r="AQ675" s="39"/>
      <c r="AR675" s="39"/>
      <c r="AS675" s="39"/>
      <c r="AT675" s="39"/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BL675" s="39"/>
      <c r="BM675" s="39"/>
    </row>
    <row r="676" spans="1:65" ht="19.5" customHeight="1" x14ac:dyDescent="0.6">
      <c r="A676" s="39"/>
      <c r="B676" s="39"/>
      <c r="C676" s="44"/>
      <c r="D676" s="39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F676" s="39"/>
      <c r="AG676" s="39"/>
      <c r="AH676" s="39"/>
      <c r="AI676" s="39"/>
      <c r="AJ676" s="39"/>
      <c r="AK676" s="39"/>
      <c r="AL676" s="39"/>
      <c r="AM676" s="39"/>
      <c r="AN676" s="39"/>
      <c r="AO676" s="39"/>
      <c r="AP676" s="39"/>
      <c r="AQ676" s="39"/>
      <c r="AR676" s="39"/>
      <c r="AS676" s="39"/>
      <c r="AT676" s="39"/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BL676" s="39"/>
      <c r="BM676" s="39"/>
    </row>
    <row r="677" spans="1:65" ht="19.5" customHeight="1" x14ac:dyDescent="0.6">
      <c r="A677" s="39"/>
      <c r="B677" s="39"/>
      <c r="C677" s="44"/>
      <c r="D677" s="39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F677" s="39"/>
      <c r="AG677" s="39"/>
      <c r="AH677" s="39"/>
      <c r="AI677" s="39"/>
      <c r="AJ677" s="39"/>
      <c r="AK677" s="39"/>
      <c r="AL677" s="39"/>
      <c r="AM677" s="39"/>
      <c r="AN677" s="39"/>
      <c r="AO677" s="39"/>
      <c r="AP677" s="39"/>
      <c r="AQ677" s="39"/>
      <c r="AR677" s="39"/>
      <c r="AS677" s="39"/>
      <c r="AT677" s="39"/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BL677" s="39"/>
      <c r="BM677" s="39"/>
    </row>
    <row r="678" spans="1:65" ht="19.5" customHeight="1" x14ac:dyDescent="0.6">
      <c r="A678" s="39"/>
      <c r="B678" s="39"/>
      <c r="C678" s="44"/>
      <c r="D678" s="39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F678" s="39"/>
      <c r="AG678" s="39"/>
      <c r="AH678" s="39"/>
      <c r="AI678" s="39"/>
      <c r="AJ678" s="39"/>
      <c r="AK678" s="39"/>
      <c r="AL678" s="39"/>
      <c r="AM678" s="39"/>
      <c r="AN678" s="39"/>
      <c r="AO678" s="39"/>
      <c r="AP678" s="39"/>
      <c r="AQ678" s="39"/>
      <c r="AR678" s="39"/>
      <c r="AS678" s="39"/>
      <c r="AT678" s="39"/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BL678" s="39"/>
      <c r="BM678" s="39"/>
    </row>
    <row r="679" spans="1:65" ht="19.5" customHeight="1" x14ac:dyDescent="0.6">
      <c r="A679" s="39"/>
      <c r="B679" s="39"/>
      <c r="C679" s="44"/>
      <c r="D679" s="39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F679" s="39"/>
      <c r="AG679" s="39"/>
      <c r="AH679" s="39"/>
      <c r="AI679" s="39"/>
      <c r="AJ679" s="39"/>
      <c r="AK679" s="39"/>
      <c r="AL679" s="39"/>
      <c r="AM679" s="39"/>
      <c r="AN679" s="39"/>
      <c r="AO679" s="39"/>
      <c r="AP679" s="39"/>
      <c r="AQ679" s="39"/>
      <c r="AR679" s="39"/>
      <c r="AS679" s="39"/>
      <c r="AT679" s="39"/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BL679" s="39"/>
      <c r="BM679" s="39"/>
    </row>
    <row r="680" spans="1:65" ht="19.5" customHeight="1" x14ac:dyDescent="0.6">
      <c r="A680" s="39"/>
      <c r="B680" s="39"/>
      <c r="C680" s="44"/>
      <c r="D680" s="39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F680" s="39"/>
      <c r="AG680" s="39"/>
      <c r="AH680" s="39"/>
      <c r="AI680" s="39"/>
      <c r="AJ680" s="39"/>
      <c r="AK680" s="39"/>
      <c r="AL680" s="39"/>
      <c r="AM680" s="39"/>
      <c r="AN680" s="39"/>
      <c r="AO680" s="39"/>
      <c r="AP680" s="39"/>
      <c r="AQ680" s="39"/>
      <c r="AR680" s="39"/>
      <c r="AS680" s="39"/>
      <c r="AT680" s="39"/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BL680" s="39"/>
      <c r="BM680" s="39"/>
    </row>
    <row r="681" spans="1:65" ht="19.5" customHeight="1" x14ac:dyDescent="0.6">
      <c r="A681" s="39"/>
      <c r="B681" s="39"/>
      <c r="C681" s="44"/>
      <c r="D681" s="39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F681" s="39"/>
      <c r="AG681" s="39"/>
      <c r="AH681" s="39"/>
      <c r="AI681" s="39"/>
      <c r="AJ681" s="39"/>
      <c r="AK681" s="39"/>
      <c r="AL681" s="39"/>
      <c r="AM681" s="39"/>
      <c r="AN681" s="39"/>
      <c r="AO681" s="39"/>
      <c r="AP681" s="39"/>
      <c r="AQ681" s="39"/>
      <c r="AR681" s="39"/>
      <c r="AS681" s="39"/>
      <c r="AT681" s="39"/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BL681" s="39"/>
      <c r="BM681" s="39"/>
    </row>
    <row r="682" spans="1:65" ht="19.5" customHeight="1" x14ac:dyDescent="0.6">
      <c r="A682" s="39"/>
      <c r="B682" s="39"/>
      <c r="C682" s="44"/>
      <c r="D682" s="39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F682" s="39"/>
      <c r="AG682" s="39"/>
      <c r="AH682" s="39"/>
      <c r="AI682" s="39"/>
      <c r="AJ682" s="39"/>
      <c r="AK682" s="39"/>
      <c r="AL682" s="39"/>
      <c r="AM682" s="39"/>
      <c r="AN682" s="39"/>
      <c r="AO682" s="39"/>
      <c r="AP682" s="39"/>
      <c r="AQ682" s="39"/>
      <c r="AR682" s="39"/>
      <c r="AS682" s="39"/>
      <c r="AT682" s="39"/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BL682" s="39"/>
      <c r="BM682" s="39"/>
    </row>
    <row r="683" spans="1:65" ht="19.5" customHeight="1" x14ac:dyDescent="0.6">
      <c r="A683" s="39"/>
      <c r="B683" s="39"/>
      <c r="C683" s="44"/>
      <c r="D683" s="39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F683" s="39"/>
      <c r="AG683" s="39"/>
      <c r="AH683" s="39"/>
      <c r="AI683" s="39"/>
      <c r="AJ683" s="39"/>
      <c r="AK683" s="39"/>
      <c r="AL683" s="39"/>
      <c r="AM683" s="39"/>
      <c r="AN683" s="39"/>
      <c r="AO683" s="39"/>
      <c r="AP683" s="39"/>
      <c r="AQ683" s="39"/>
      <c r="AR683" s="39"/>
      <c r="AS683" s="39"/>
      <c r="AT683" s="39"/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BL683" s="39"/>
      <c r="BM683" s="39"/>
    </row>
    <row r="684" spans="1:65" ht="19.5" customHeight="1" x14ac:dyDescent="0.6">
      <c r="A684" s="39"/>
      <c r="B684" s="39"/>
      <c r="C684" s="44"/>
      <c r="D684" s="39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F684" s="39"/>
      <c r="AG684" s="39"/>
      <c r="AH684" s="39"/>
      <c r="AI684" s="39"/>
      <c r="AJ684" s="39"/>
      <c r="AK684" s="39"/>
      <c r="AL684" s="39"/>
      <c r="AM684" s="39"/>
      <c r="AN684" s="39"/>
      <c r="AO684" s="39"/>
      <c r="AP684" s="39"/>
      <c r="AQ684" s="39"/>
      <c r="AR684" s="39"/>
      <c r="AS684" s="39"/>
      <c r="AT684" s="39"/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BL684" s="39"/>
      <c r="BM684" s="39"/>
    </row>
    <row r="685" spans="1:65" ht="19.5" customHeight="1" x14ac:dyDescent="0.6">
      <c r="A685" s="39"/>
      <c r="B685" s="39"/>
      <c r="C685" s="44"/>
      <c r="D685" s="39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F685" s="39"/>
      <c r="AG685" s="39"/>
      <c r="AH685" s="39"/>
      <c r="AI685" s="39"/>
      <c r="AJ685" s="39"/>
      <c r="AK685" s="39"/>
      <c r="AL685" s="39"/>
      <c r="AM685" s="39"/>
      <c r="AN685" s="39"/>
      <c r="AO685" s="39"/>
      <c r="AP685" s="39"/>
      <c r="AQ685" s="39"/>
      <c r="AR685" s="39"/>
      <c r="AS685" s="39"/>
      <c r="AT685" s="39"/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BL685" s="39"/>
      <c r="BM685" s="39"/>
    </row>
    <row r="686" spans="1:65" ht="19.5" customHeight="1" x14ac:dyDescent="0.6">
      <c r="A686" s="39"/>
      <c r="B686" s="39"/>
      <c r="C686" s="44"/>
      <c r="D686" s="39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F686" s="39"/>
      <c r="AG686" s="39"/>
      <c r="AH686" s="39"/>
      <c r="AI686" s="39"/>
      <c r="AJ686" s="39"/>
      <c r="AK686" s="39"/>
      <c r="AL686" s="39"/>
      <c r="AM686" s="39"/>
      <c r="AN686" s="39"/>
      <c r="AO686" s="39"/>
      <c r="AP686" s="39"/>
      <c r="AQ686" s="39"/>
      <c r="AR686" s="39"/>
      <c r="AS686" s="39"/>
      <c r="AT686" s="39"/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BL686" s="39"/>
      <c r="BM686" s="39"/>
    </row>
    <row r="687" spans="1:65" ht="19.5" customHeight="1" x14ac:dyDescent="0.6">
      <c r="A687" s="39"/>
      <c r="B687" s="39"/>
      <c r="C687" s="44"/>
      <c r="D687" s="39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F687" s="39"/>
      <c r="AG687" s="39"/>
      <c r="AH687" s="39"/>
      <c r="AI687" s="39"/>
      <c r="AJ687" s="39"/>
      <c r="AK687" s="39"/>
      <c r="AL687" s="39"/>
      <c r="AM687" s="39"/>
      <c r="AN687" s="39"/>
      <c r="AO687" s="39"/>
      <c r="AP687" s="39"/>
      <c r="AQ687" s="39"/>
      <c r="AR687" s="39"/>
      <c r="AS687" s="39"/>
      <c r="AT687" s="39"/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BL687" s="39"/>
      <c r="BM687" s="39"/>
    </row>
    <row r="688" spans="1:65" ht="19.5" customHeight="1" x14ac:dyDescent="0.6">
      <c r="A688" s="39"/>
      <c r="B688" s="39"/>
      <c r="C688" s="44"/>
      <c r="D688" s="39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F688" s="39"/>
      <c r="AG688" s="39"/>
      <c r="AH688" s="39"/>
      <c r="AI688" s="39"/>
      <c r="AJ688" s="39"/>
      <c r="AK688" s="39"/>
      <c r="AL688" s="39"/>
      <c r="AM688" s="39"/>
      <c r="AN688" s="39"/>
      <c r="AO688" s="39"/>
      <c r="AP688" s="39"/>
      <c r="AQ688" s="39"/>
      <c r="AR688" s="39"/>
      <c r="AS688" s="39"/>
      <c r="AT688" s="39"/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BL688" s="39"/>
      <c r="BM688" s="39"/>
    </row>
    <row r="689" spans="1:65" ht="19.5" customHeight="1" x14ac:dyDescent="0.6">
      <c r="A689" s="39"/>
      <c r="B689" s="39"/>
      <c r="C689" s="44"/>
      <c r="D689" s="39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F689" s="39"/>
      <c r="AG689" s="39"/>
      <c r="AH689" s="39"/>
      <c r="AI689" s="39"/>
      <c r="AJ689" s="39"/>
      <c r="AK689" s="39"/>
      <c r="AL689" s="39"/>
      <c r="AM689" s="39"/>
      <c r="AN689" s="39"/>
      <c r="AO689" s="39"/>
      <c r="AP689" s="39"/>
      <c r="AQ689" s="39"/>
      <c r="AR689" s="39"/>
      <c r="AS689" s="39"/>
      <c r="AT689" s="39"/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BL689" s="39"/>
      <c r="BM689" s="39"/>
    </row>
    <row r="690" spans="1:65" ht="19.5" customHeight="1" x14ac:dyDescent="0.6">
      <c r="A690" s="39"/>
      <c r="B690" s="39"/>
      <c r="C690" s="44"/>
      <c r="D690" s="39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F690" s="39"/>
      <c r="AG690" s="39"/>
      <c r="AH690" s="39"/>
      <c r="AI690" s="39"/>
      <c r="AJ690" s="39"/>
      <c r="AK690" s="39"/>
      <c r="AL690" s="39"/>
      <c r="AM690" s="39"/>
      <c r="AN690" s="39"/>
      <c r="AO690" s="39"/>
      <c r="AP690" s="39"/>
      <c r="AQ690" s="39"/>
      <c r="AR690" s="39"/>
      <c r="AS690" s="39"/>
      <c r="AT690" s="39"/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BL690" s="39"/>
      <c r="BM690" s="39"/>
    </row>
    <row r="691" spans="1:65" ht="19.5" customHeight="1" x14ac:dyDescent="0.6">
      <c r="A691" s="39"/>
      <c r="B691" s="39"/>
      <c r="C691" s="44"/>
      <c r="D691" s="39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F691" s="39"/>
      <c r="AG691" s="39"/>
      <c r="AH691" s="39"/>
      <c r="AI691" s="39"/>
      <c r="AJ691" s="39"/>
      <c r="AK691" s="39"/>
      <c r="AL691" s="39"/>
      <c r="AM691" s="39"/>
      <c r="AN691" s="39"/>
      <c r="AO691" s="39"/>
      <c r="AP691" s="39"/>
      <c r="AQ691" s="39"/>
      <c r="AR691" s="39"/>
      <c r="AS691" s="39"/>
      <c r="AT691" s="39"/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BL691" s="39"/>
      <c r="BM691" s="39"/>
    </row>
    <row r="692" spans="1:65" ht="19.5" customHeight="1" x14ac:dyDescent="0.6">
      <c r="A692" s="39"/>
      <c r="B692" s="39"/>
      <c r="C692" s="44"/>
      <c r="D692" s="39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F692" s="39"/>
      <c r="AG692" s="39"/>
      <c r="AH692" s="39"/>
      <c r="AI692" s="39"/>
      <c r="AJ692" s="39"/>
      <c r="AK692" s="39"/>
      <c r="AL692" s="39"/>
      <c r="AM692" s="39"/>
      <c r="AN692" s="39"/>
      <c r="AO692" s="39"/>
      <c r="AP692" s="39"/>
      <c r="AQ692" s="39"/>
      <c r="AR692" s="39"/>
      <c r="AS692" s="39"/>
      <c r="AT692" s="39"/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BL692" s="39"/>
      <c r="BM692" s="39"/>
    </row>
    <row r="693" spans="1:65" ht="19.5" customHeight="1" x14ac:dyDescent="0.6">
      <c r="A693" s="39"/>
      <c r="B693" s="39"/>
      <c r="C693" s="44"/>
      <c r="D693" s="39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F693" s="39"/>
      <c r="AG693" s="39"/>
      <c r="AH693" s="39"/>
      <c r="AI693" s="39"/>
      <c r="AJ693" s="39"/>
      <c r="AK693" s="39"/>
      <c r="AL693" s="39"/>
      <c r="AM693" s="39"/>
      <c r="AN693" s="39"/>
      <c r="AO693" s="39"/>
      <c r="AP693" s="39"/>
      <c r="AQ693" s="39"/>
      <c r="AR693" s="39"/>
      <c r="AS693" s="39"/>
      <c r="AT693" s="39"/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BL693" s="39"/>
      <c r="BM693" s="39"/>
    </row>
    <row r="694" spans="1:65" ht="19.5" customHeight="1" x14ac:dyDescent="0.6">
      <c r="A694" s="39"/>
      <c r="B694" s="39"/>
      <c r="C694" s="44"/>
      <c r="D694" s="39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F694" s="39"/>
      <c r="AG694" s="39"/>
      <c r="AH694" s="39"/>
      <c r="AI694" s="39"/>
      <c r="AJ694" s="39"/>
      <c r="AK694" s="39"/>
      <c r="AL694" s="39"/>
      <c r="AM694" s="39"/>
      <c r="AN694" s="39"/>
      <c r="AO694" s="39"/>
      <c r="AP694" s="39"/>
      <c r="AQ694" s="39"/>
      <c r="AR694" s="39"/>
      <c r="AS694" s="39"/>
      <c r="AT694" s="39"/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BL694" s="39"/>
      <c r="BM694" s="39"/>
    </row>
    <row r="695" spans="1:65" ht="19.5" customHeight="1" x14ac:dyDescent="0.6">
      <c r="A695" s="39"/>
      <c r="B695" s="39"/>
      <c r="C695" s="44"/>
      <c r="D695" s="39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F695" s="39"/>
      <c r="AG695" s="39"/>
      <c r="AH695" s="39"/>
      <c r="AI695" s="39"/>
      <c r="AJ695" s="39"/>
      <c r="AK695" s="39"/>
      <c r="AL695" s="39"/>
      <c r="AM695" s="39"/>
      <c r="AN695" s="39"/>
      <c r="AO695" s="39"/>
      <c r="AP695" s="39"/>
      <c r="AQ695" s="39"/>
      <c r="AR695" s="39"/>
      <c r="AS695" s="39"/>
      <c r="AT695" s="39"/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BL695" s="39"/>
      <c r="BM695" s="39"/>
    </row>
    <row r="696" spans="1:65" ht="19.5" customHeight="1" x14ac:dyDescent="0.6">
      <c r="A696" s="39"/>
      <c r="B696" s="39"/>
      <c r="C696" s="44"/>
      <c r="D696" s="39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F696" s="39"/>
      <c r="AG696" s="39"/>
      <c r="AH696" s="39"/>
      <c r="AI696" s="39"/>
      <c r="AJ696" s="39"/>
      <c r="AK696" s="39"/>
      <c r="AL696" s="39"/>
      <c r="AM696" s="39"/>
      <c r="AN696" s="39"/>
      <c r="AO696" s="39"/>
      <c r="AP696" s="39"/>
      <c r="AQ696" s="39"/>
      <c r="AR696" s="39"/>
      <c r="AS696" s="39"/>
      <c r="AT696" s="39"/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BL696" s="39"/>
      <c r="BM696" s="39"/>
    </row>
    <row r="697" spans="1:65" ht="19.5" customHeight="1" x14ac:dyDescent="0.6">
      <c r="A697" s="39"/>
      <c r="B697" s="39"/>
      <c r="C697" s="44"/>
      <c r="D697" s="39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F697" s="39"/>
      <c r="AG697" s="39"/>
      <c r="AH697" s="39"/>
      <c r="AI697" s="39"/>
      <c r="AJ697" s="39"/>
      <c r="AK697" s="39"/>
      <c r="AL697" s="39"/>
      <c r="AM697" s="39"/>
      <c r="AN697" s="39"/>
      <c r="AO697" s="39"/>
      <c r="AP697" s="39"/>
      <c r="AQ697" s="39"/>
      <c r="AR697" s="39"/>
      <c r="AS697" s="39"/>
      <c r="AT697" s="39"/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BL697" s="39"/>
      <c r="BM697" s="39"/>
    </row>
    <row r="698" spans="1:65" ht="19.5" customHeight="1" x14ac:dyDescent="0.6">
      <c r="A698" s="39"/>
      <c r="B698" s="39"/>
      <c r="C698" s="44"/>
      <c r="D698" s="39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F698" s="39"/>
      <c r="AG698" s="39"/>
      <c r="AH698" s="39"/>
      <c r="AI698" s="39"/>
      <c r="AJ698" s="39"/>
      <c r="AK698" s="39"/>
      <c r="AL698" s="39"/>
      <c r="AM698" s="39"/>
      <c r="AN698" s="39"/>
      <c r="AO698" s="39"/>
      <c r="AP698" s="39"/>
      <c r="AQ698" s="39"/>
      <c r="AR698" s="39"/>
      <c r="AS698" s="39"/>
      <c r="AT698" s="39"/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BL698" s="39"/>
      <c r="BM698" s="39"/>
    </row>
    <row r="699" spans="1:65" ht="19.5" customHeight="1" x14ac:dyDescent="0.6">
      <c r="A699" s="39"/>
      <c r="B699" s="39"/>
      <c r="C699" s="44"/>
      <c r="D699" s="39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F699" s="39"/>
      <c r="AG699" s="39"/>
      <c r="AH699" s="39"/>
      <c r="AI699" s="39"/>
      <c r="AJ699" s="39"/>
      <c r="AK699" s="39"/>
      <c r="AL699" s="39"/>
      <c r="AM699" s="39"/>
      <c r="AN699" s="39"/>
      <c r="AO699" s="39"/>
      <c r="AP699" s="39"/>
      <c r="AQ699" s="39"/>
      <c r="AR699" s="39"/>
      <c r="AS699" s="39"/>
      <c r="AT699" s="39"/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BL699" s="39"/>
      <c r="BM699" s="39"/>
    </row>
    <row r="700" spans="1:65" ht="19.5" customHeight="1" x14ac:dyDescent="0.6">
      <c r="A700" s="39"/>
      <c r="B700" s="39"/>
      <c r="C700" s="44"/>
      <c r="D700" s="39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F700" s="39"/>
      <c r="AG700" s="39"/>
      <c r="AH700" s="39"/>
      <c r="AI700" s="39"/>
      <c r="AJ700" s="39"/>
      <c r="AK700" s="39"/>
      <c r="AL700" s="39"/>
      <c r="AM700" s="39"/>
      <c r="AN700" s="39"/>
      <c r="AO700" s="39"/>
      <c r="AP700" s="39"/>
      <c r="AQ700" s="39"/>
      <c r="AR700" s="39"/>
      <c r="AS700" s="39"/>
      <c r="AT700" s="39"/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BL700" s="39"/>
      <c r="BM700" s="39"/>
    </row>
    <row r="701" spans="1:65" ht="19.5" customHeight="1" x14ac:dyDescent="0.6">
      <c r="A701" s="39"/>
      <c r="B701" s="39"/>
      <c r="C701" s="44"/>
      <c r="D701" s="39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F701" s="39"/>
      <c r="AG701" s="39"/>
      <c r="AH701" s="39"/>
      <c r="AI701" s="39"/>
      <c r="AJ701" s="39"/>
      <c r="AK701" s="39"/>
      <c r="AL701" s="39"/>
      <c r="AM701" s="39"/>
      <c r="AN701" s="39"/>
      <c r="AO701" s="39"/>
      <c r="AP701" s="39"/>
      <c r="AQ701" s="39"/>
      <c r="AR701" s="39"/>
      <c r="AS701" s="39"/>
      <c r="AT701" s="39"/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BL701" s="39"/>
      <c r="BM701" s="39"/>
    </row>
    <row r="702" spans="1:65" ht="19.5" customHeight="1" x14ac:dyDescent="0.6">
      <c r="A702" s="39"/>
      <c r="B702" s="39"/>
      <c r="C702" s="44"/>
      <c r="D702" s="39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F702" s="39"/>
      <c r="AG702" s="39"/>
      <c r="AH702" s="39"/>
      <c r="AI702" s="39"/>
      <c r="AJ702" s="39"/>
      <c r="AK702" s="39"/>
      <c r="AL702" s="39"/>
      <c r="AM702" s="39"/>
      <c r="AN702" s="39"/>
      <c r="AO702" s="39"/>
      <c r="AP702" s="39"/>
      <c r="AQ702" s="39"/>
      <c r="AR702" s="39"/>
      <c r="AS702" s="39"/>
      <c r="AT702" s="39"/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BL702" s="39"/>
      <c r="BM702" s="39"/>
    </row>
    <row r="703" spans="1:65" ht="19.5" customHeight="1" x14ac:dyDescent="0.6">
      <c r="A703" s="39"/>
      <c r="B703" s="39"/>
      <c r="C703" s="44"/>
      <c r="D703" s="39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F703" s="39"/>
      <c r="AG703" s="39"/>
      <c r="AH703" s="39"/>
      <c r="AI703" s="39"/>
      <c r="AJ703" s="39"/>
      <c r="AK703" s="39"/>
      <c r="AL703" s="39"/>
      <c r="AM703" s="39"/>
      <c r="AN703" s="39"/>
      <c r="AO703" s="39"/>
      <c r="AP703" s="39"/>
      <c r="AQ703" s="39"/>
      <c r="AR703" s="39"/>
      <c r="AS703" s="39"/>
      <c r="AT703" s="39"/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BL703" s="39"/>
      <c r="BM703" s="39"/>
    </row>
    <row r="704" spans="1:65" ht="19.5" customHeight="1" x14ac:dyDescent="0.6">
      <c r="A704" s="39"/>
      <c r="B704" s="39"/>
      <c r="C704" s="44"/>
      <c r="D704" s="39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F704" s="39"/>
      <c r="AG704" s="39"/>
      <c r="AH704" s="39"/>
      <c r="AI704" s="39"/>
      <c r="AJ704" s="39"/>
      <c r="AK704" s="39"/>
      <c r="AL704" s="39"/>
      <c r="AM704" s="39"/>
      <c r="AN704" s="39"/>
      <c r="AO704" s="39"/>
      <c r="AP704" s="39"/>
      <c r="AQ704" s="39"/>
      <c r="AR704" s="39"/>
      <c r="AS704" s="39"/>
      <c r="AT704" s="39"/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BL704" s="39"/>
      <c r="BM704" s="39"/>
    </row>
    <row r="705" spans="1:65" ht="19.5" customHeight="1" x14ac:dyDescent="0.6">
      <c r="A705" s="39"/>
      <c r="B705" s="39"/>
      <c r="C705" s="44"/>
      <c r="D705" s="39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F705" s="39"/>
      <c r="AG705" s="39"/>
      <c r="AH705" s="39"/>
      <c r="AI705" s="39"/>
      <c r="AJ705" s="39"/>
      <c r="AK705" s="39"/>
      <c r="AL705" s="39"/>
      <c r="AM705" s="39"/>
      <c r="AN705" s="39"/>
      <c r="AO705" s="39"/>
      <c r="AP705" s="39"/>
      <c r="AQ705" s="39"/>
      <c r="AR705" s="39"/>
      <c r="AS705" s="39"/>
      <c r="AT705" s="39"/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BL705" s="39"/>
      <c r="BM705" s="39"/>
    </row>
    <row r="706" spans="1:65" ht="19.5" customHeight="1" x14ac:dyDescent="0.6">
      <c r="A706" s="39"/>
      <c r="B706" s="39"/>
      <c r="C706" s="44"/>
      <c r="D706" s="39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F706" s="39"/>
      <c r="AG706" s="39"/>
      <c r="AH706" s="39"/>
      <c r="AI706" s="39"/>
      <c r="AJ706" s="39"/>
      <c r="AK706" s="39"/>
      <c r="AL706" s="39"/>
      <c r="AM706" s="39"/>
      <c r="AN706" s="39"/>
      <c r="AO706" s="39"/>
      <c r="AP706" s="39"/>
      <c r="AQ706" s="39"/>
      <c r="AR706" s="39"/>
      <c r="AS706" s="39"/>
      <c r="AT706" s="39"/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BL706" s="39"/>
      <c r="BM706" s="39"/>
    </row>
    <row r="707" spans="1:65" ht="19.5" customHeight="1" x14ac:dyDescent="0.6">
      <c r="A707" s="39"/>
      <c r="B707" s="39"/>
      <c r="C707" s="44"/>
      <c r="D707" s="39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F707" s="39"/>
      <c r="AG707" s="39"/>
      <c r="AH707" s="39"/>
      <c r="AI707" s="39"/>
      <c r="AJ707" s="39"/>
      <c r="AK707" s="39"/>
      <c r="AL707" s="39"/>
      <c r="AM707" s="39"/>
      <c r="AN707" s="39"/>
      <c r="AO707" s="39"/>
      <c r="AP707" s="39"/>
      <c r="AQ707" s="39"/>
      <c r="AR707" s="39"/>
      <c r="AS707" s="39"/>
      <c r="AT707" s="39"/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BL707" s="39"/>
      <c r="BM707" s="39"/>
    </row>
    <row r="708" spans="1:65" ht="19.5" customHeight="1" x14ac:dyDescent="0.6">
      <c r="A708" s="39"/>
      <c r="B708" s="39"/>
      <c r="C708" s="44"/>
      <c r="D708" s="39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F708" s="39"/>
      <c r="AG708" s="39"/>
      <c r="AH708" s="39"/>
      <c r="AI708" s="39"/>
      <c r="AJ708" s="39"/>
      <c r="AK708" s="39"/>
      <c r="AL708" s="39"/>
      <c r="AM708" s="39"/>
      <c r="AN708" s="39"/>
      <c r="AO708" s="39"/>
      <c r="AP708" s="39"/>
      <c r="AQ708" s="39"/>
      <c r="AR708" s="39"/>
      <c r="AS708" s="39"/>
      <c r="AT708" s="39"/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BL708" s="39"/>
      <c r="BM708" s="39"/>
    </row>
    <row r="709" spans="1:65" ht="19.5" customHeight="1" x14ac:dyDescent="0.6">
      <c r="A709" s="39"/>
      <c r="B709" s="39"/>
      <c r="C709" s="44"/>
      <c r="D709" s="39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F709" s="39"/>
      <c r="AG709" s="39"/>
      <c r="AH709" s="39"/>
      <c r="AI709" s="39"/>
      <c r="AJ709" s="39"/>
      <c r="AK709" s="39"/>
      <c r="AL709" s="39"/>
      <c r="AM709" s="39"/>
      <c r="AN709" s="39"/>
      <c r="AO709" s="39"/>
      <c r="AP709" s="39"/>
      <c r="AQ709" s="39"/>
      <c r="AR709" s="39"/>
      <c r="AS709" s="39"/>
      <c r="AT709" s="39"/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BL709" s="39"/>
      <c r="BM709" s="39"/>
    </row>
    <row r="710" spans="1:65" ht="19.5" customHeight="1" x14ac:dyDescent="0.6">
      <c r="A710" s="39"/>
      <c r="B710" s="39"/>
      <c r="C710" s="44"/>
      <c r="D710" s="39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F710" s="39"/>
      <c r="AG710" s="39"/>
      <c r="AH710" s="39"/>
      <c r="AI710" s="39"/>
      <c r="AJ710" s="39"/>
      <c r="AK710" s="39"/>
      <c r="AL710" s="39"/>
      <c r="AM710" s="39"/>
      <c r="AN710" s="39"/>
      <c r="AO710" s="39"/>
      <c r="AP710" s="39"/>
      <c r="AQ710" s="39"/>
      <c r="AR710" s="39"/>
      <c r="AS710" s="39"/>
      <c r="AT710" s="39"/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BL710" s="39"/>
      <c r="BM710" s="39"/>
    </row>
    <row r="711" spans="1:65" ht="19.5" customHeight="1" x14ac:dyDescent="0.6">
      <c r="A711" s="39"/>
      <c r="B711" s="39"/>
      <c r="C711" s="44"/>
      <c r="D711" s="39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F711" s="39"/>
      <c r="AG711" s="39"/>
      <c r="AH711" s="39"/>
      <c r="AI711" s="39"/>
      <c r="AJ711" s="39"/>
      <c r="AK711" s="39"/>
      <c r="AL711" s="39"/>
      <c r="AM711" s="39"/>
      <c r="AN711" s="39"/>
      <c r="AO711" s="39"/>
      <c r="AP711" s="39"/>
      <c r="AQ711" s="39"/>
      <c r="AR711" s="39"/>
      <c r="AS711" s="39"/>
      <c r="AT711" s="39"/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BL711" s="39"/>
      <c r="BM711" s="39"/>
    </row>
    <row r="712" spans="1:65" ht="19.5" customHeight="1" x14ac:dyDescent="0.6">
      <c r="A712" s="39"/>
      <c r="B712" s="39"/>
      <c r="C712" s="44"/>
      <c r="D712" s="39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F712" s="39"/>
      <c r="AG712" s="39"/>
      <c r="AH712" s="39"/>
      <c r="AI712" s="39"/>
      <c r="AJ712" s="39"/>
      <c r="AK712" s="39"/>
      <c r="AL712" s="39"/>
      <c r="AM712" s="39"/>
      <c r="AN712" s="39"/>
      <c r="AO712" s="39"/>
      <c r="AP712" s="39"/>
      <c r="AQ712" s="39"/>
      <c r="AR712" s="39"/>
      <c r="AS712" s="39"/>
      <c r="AT712" s="39"/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BL712" s="39"/>
      <c r="BM712" s="39"/>
    </row>
    <row r="713" spans="1:65" ht="19.5" customHeight="1" x14ac:dyDescent="0.6">
      <c r="A713" s="39"/>
      <c r="B713" s="39"/>
      <c r="C713" s="44"/>
      <c r="D713" s="39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F713" s="39"/>
      <c r="AG713" s="39"/>
      <c r="AH713" s="39"/>
      <c r="AI713" s="39"/>
      <c r="AJ713" s="39"/>
      <c r="AK713" s="39"/>
      <c r="AL713" s="39"/>
      <c r="AM713" s="39"/>
      <c r="AN713" s="39"/>
      <c r="AO713" s="39"/>
      <c r="AP713" s="39"/>
      <c r="AQ713" s="39"/>
      <c r="AR713" s="39"/>
      <c r="AS713" s="39"/>
      <c r="AT713" s="39"/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BL713" s="39"/>
      <c r="BM713" s="39"/>
    </row>
    <row r="714" spans="1:65" ht="19.5" customHeight="1" x14ac:dyDescent="0.6">
      <c r="A714" s="39"/>
      <c r="B714" s="39"/>
      <c r="C714" s="44"/>
      <c r="D714" s="39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F714" s="39"/>
      <c r="AG714" s="39"/>
      <c r="AH714" s="39"/>
      <c r="AI714" s="39"/>
      <c r="AJ714" s="39"/>
      <c r="AK714" s="39"/>
      <c r="AL714" s="39"/>
      <c r="AM714" s="39"/>
      <c r="AN714" s="39"/>
      <c r="AO714" s="39"/>
      <c r="AP714" s="39"/>
      <c r="AQ714" s="39"/>
      <c r="AR714" s="39"/>
      <c r="AS714" s="39"/>
      <c r="AT714" s="39"/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BL714" s="39"/>
      <c r="BM714" s="39"/>
    </row>
    <row r="715" spans="1:65" ht="19.5" customHeight="1" x14ac:dyDescent="0.6">
      <c r="A715" s="39"/>
      <c r="B715" s="39"/>
      <c r="C715" s="44"/>
      <c r="D715" s="39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F715" s="39"/>
      <c r="AG715" s="39"/>
      <c r="AH715" s="39"/>
      <c r="AI715" s="39"/>
      <c r="AJ715" s="39"/>
      <c r="AK715" s="39"/>
      <c r="AL715" s="39"/>
      <c r="AM715" s="39"/>
      <c r="AN715" s="39"/>
      <c r="AO715" s="39"/>
      <c r="AP715" s="39"/>
      <c r="AQ715" s="39"/>
      <c r="AR715" s="39"/>
      <c r="AS715" s="39"/>
      <c r="AT715" s="39"/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BL715" s="39"/>
      <c r="BM715" s="39"/>
    </row>
    <row r="716" spans="1:65" ht="19.5" customHeight="1" x14ac:dyDescent="0.6">
      <c r="A716" s="39"/>
      <c r="B716" s="39"/>
      <c r="C716" s="44"/>
      <c r="D716" s="39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F716" s="39"/>
      <c r="AG716" s="39"/>
      <c r="AH716" s="39"/>
      <c r="AI716" s="39"/>
      <c r="AJ716" s="39"/>
      <c r="AK716" s="39"/>
      <c r="AL716" s="39"/>
      <c r="AM716" s="39"/>
      <c r="AN716" s="39"/>
      <c r="AO716" s="39"/>
      <c r="AP716" s="39"/>
      <c r="AQ716" s="39"/>
      <c r="AR716" s="39"/>
      <c r="AS716" s="39"/>
      <c r="AT716" s="39"/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BL716" s="39"/>
      <c r="BM716" s="39"/>
    </row>
    <row r="717" spans="1:65" ht="19.5" customHeight="1" x14ac:dyDescent="0.6">
      <c r="A717" s="39"/>
      <c r="B717" s="39"/>
      <c r="C717" s="44"/>
      <c r="D717" s="39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F717" s="39"/>
      <c r="AG717" s="39"/>
      <c r="AH717" s="39"/>
      <c r="AI717" s="39"/>
      <c r="AJ717" s="39"/>
      <c r="AK717" s="39"/>
      <c r="AL717" s="39"/>
      <c r="AM717" s="39"/>
      <c r="AN717" s="39"/>
      <c r="AO717" s="39"/>
      <c r="AP717" s="39"/>
      <c r="AQ717" s="39"/>
      <c r="AR717" s="39"/>
      <c r="AS717" s="39"/>
      <c r="AT717" s="39"/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BL717" s="39"/>
      <c r="BM717" s="39"/>
    </row>
    <row r="718" spans="1:65" ht="19.5" customHeight="1" x14ac:dyDescent="0.6">
      <c r="A718" s="39"/>
      <c r="B718" s="39"/>
      <c r="C718" s="44"/>
      <c r="D718" s="39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F718" s="39"/>
      <c r="AG718" s="39"/>
      <c r="AH718" s="39"/>
      <c r="AI718" s="39"/>
      <c r="AJ718" s="39"/>
      <c r="AK718" s="39"/>
      <c r="AL718" s="39"/>
      <c r="AM718" s="39"/>
      <c r="AN718" s="39"/>
      <c r="AO718" s="39"/>
      <c r="AP718" s="39"/>
      <c r="AQ718" s="39"/>
      <c r="AR718" s="39"/>
      <c r="AS718" s="39"/>
      <c r="AT718" s="39"/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BL718" s="39"/>
      <c r="BM718" s="39"/>
    </row>
    <row r="719" spans="1:65" ht="19.5" customHeight="1" x14ac:dyDescent="0.6">
      <c r="A719" s="39"/>
      <c r="B719" s="39"/>
      <c r="C719" s="44"/>
      <c r="D719" s="39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F719" s="39"/>
      <c r="AG719" s="39"/>
      <c r="AH719" s="39"/>
      <c r="AI719" s="39"/>
      <c r="AJ719" s="39"/>
      <c r="AK719" s="39"/>
      <c r="AL719" s="39"/>
      <c r="AM719" s="39"/>
      <c r="AN719" s="39"/>
      <c r="AO719" s="39"/>
      <c r="AP719" s="39"/>
      <c r="AQ719" s="39"/>
      <c r="AR719" s="39"/>
      <c r="AS719" s="39"/>
      <c r="AT719" s="39"/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BL719" s="39"/>
      <c r="BM719" s="39"/>
    </row>
    <row r="720" spans="1:65" ht="19.5" customHeight="1" x14ac:dyDescent="0.6">
      <c r="A720" s="39"/>
      <c r="B720" s="39"/>
      <c r="C720" s="44"/>
      <c r="D720" s="39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F720" s="39"/>
      <c r="AG720" s="39"/>
      <c r="AH720" s="39"/>
      <c r="AI720" s="39"/>
      <c r="AJ720" s="39"/>
      <c r="AK720" s="39"/>
      <c r="AL720" s="39"/>
      <c r="AM720" s="39"/>
      <c r="AN720" s="39"/>
      <c r="AO720" s="39"/>
      <c r="AP720" s="39"/>
      <c r="AQ720" s="39"/>
      <c r="AR720" s="39"/>
      <c r="AS720" s="39"/>
      <c r="AT720" s="39"/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BL720" s="39"/>
      <c r="BM720" s="39"/>
    </row>
    <row r="721" spans="1:65" ht="19.5" customHeight="1" x14ac:dyDescent="0.6">
      <c r="A721" s="39"/>
      <c r="B721" s="39"/>
      <c r="C721" s="44"/>
      <c r="D721" s="39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F721" s="39"/>
      <c r="AG721" s="39"/>
      <c r="AH721" s="39"/>
      <c r="AI721" s="39"/>
      <c r="AJ721" s="39"/>
      <c r="AK721" s="39"/>
      <c r="AL721" s="39"/>
      <c r="AM721" s="39"/>
      <c r="AN721" s="39"/>
      <c r="AO721" s="39"/>
      <c r="AP721" s="39"/>
      <c r="AQ721" s="39"/>
      <c r="AR721" s="39"/>
      <c r="AS721" s="39"/>
      <c r="AT721" s="39"/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BL721" s="39"/>
      <c r="BM721" s="39"/>
    </row>
    <row r="722" spans="1:65" ht="19.5" customHeight="1" x14ac:dyDescent="0.6">
      <c r="A722" s="39"/>
      <c r="B722" s="39"/>
      <c r="C722" s="44"/>
      <c r="D722" s="39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F722" s="39"/>
      <c r="AG722" s="39"/>
      <c r="AH722" s="39"/>
      <c r="AI722" s="39"/>
      <c r="AJ722" s="39"/>
      <c r="AK722" s="39"/>
      <c r="AL722" s="39"/>
      <c r="AM722" s="39"/>
      <c r="AN722" s="39"/>
      <c r="AO722" s="39"/>
      <c r="AP722" s="39"/>
      <c r="AQ722" s="39"/>
      <c r="AR722" s="39"/>
      <c r="AS722" s="39"/>
      <c r="AT722" s="39"/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BL722" s="39"/>
      <c r="BM722" s="39"/>
    </row>
    <row r="723" spans="1:65" ht="19.5" customHeight="1" x14ac:dyDescent="0.6">
      <c r="A723" s="39"/>
      <c r="B723" s="39"/>
      <c r="C723" s="44"/>
      <c r="D723" s="39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F723" s="39"/>
      <c r="AG723" s="39"/>
      <c r="AH723" s="39"/>
      <c r="AI723" s="39"/>
      <c r="AJ723" s="39"/>
      <c r="AK723" s="39"/>
      <c r="AL723" s="39"/>
      <c r="AM723" s="39"/>
      <c r="AN723" s="39"/>
      <c r="AO723" s="39"/>
      <c r="AP723" s="39"/>
      <c r="AQ723" s="39"/>
      <c r="AR723" s="39"/>
      <c r="AS723" s="39"/>
      <c r="AT723" s="39"/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BL723" s="39"/>
      <c r="BM723" s="39"/>
    </row>
    <row r="724" spans="1:65" ht="19.5" customHeight="1" x14ac:dyDescent="0.6">
      <c r="A724" s="39"/>
      <c r="B724" s="39"/>
      <c r="C724" s="44"/>
      <c r="D724" s="39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F724" s="39"/>
      <c r="AG724" s="39"/>
      <c r="AH724" s="39"/>
      <c r="AI724" s="39"/>
      <c r="AJ724" s="39"/>
      <c r="AK724" s="39"/>
      <c r="AL724" s="39"/>
      <c r="AM724" s="39"/>
      <c r="AN724" s="39"/>
      <c r="AO724" s="39"/>
      <c r="AP724" s="39"/>
      <c r="AQ724" s="39"/>
      <c r="AR724" s="39"/>
      <c r="AS724" s="39"/>
      <c r="AT724" s="39"/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BL724" s="39"/>
      <c r="BM724" s="39"/>
    </row>
    <row r="725" spans="1:65" ht="19.5" customHeight="1" x14ac:dyDescent="0.6">
      <c r="A725" s="39"/>
      <c r="B725" s="39"/>
      <c r="C725" s="44"/>
      <c r="D725" s="39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F725" s="39"/>
      <c r="AG725" s="39"/>
      <c r="AH725" s="39"/>
      <c r="AI725" s="39"/>
      <c r="AJ725" s="39"/>
      <c r="AK725" s="39"/>
      <c r="AL725" s="39"/>
      <c r="AM725" s="39"/>
      <c r="AN725" s="39"/>
      <c r="AO725" s="39"/>
      <c r="AP725" s="39"/>
      <c r="AQ725" s="39"/>
      <c r="AR725" s="39"/>
      <c r="AS725" s="39"/>
      <c r="AT725" s="39"/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BL725" s="39"/>
      <c r="BM725" s="39"/>
    </row>
    <row r="726" spans="1:65" ht="19.5" customHeight="1" x14ac:dyDescent="0.6">
      <c r="A726" s="39"/>
      <c r="B726" s="39"/>
      <c r="C726" s="44"/>
      <c r="D726" s="39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F726" s="39"/>
      <c r="AG726" s="39"/>
      <c r="AH726" s="39"/>
      <c r="AI726" s="39"/>
      <c r="AJ726" s="39"/>
      <c r="AK726" s="39"/>
      <c r="AL726" s="39"/>
      <c r="AM726" s="39"/>
      <c r="AN726" s="39"/>
      <c r="AO726" s="39"/>
      <c r="AP726" s="39"/>
      <c r="AQ726" s="39"/>
      <c r="AR726" s="39"/>
      <c r="AS726" s="39"/>
      <c r="AT726" s="39"/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BL726" s="39"/>
      <c r="BM726" s="39"/>
    </row>
    <row r="727" spans="1:65" ht="19.5" customHeight="1" x14ac:dyDescent="0.6">
      <c r="A727" s="39"/>
      <c r="B727" s="39"/>
      <c r="C727" s="44"/>
      <c r="D727" s="39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F727" s="39"/>
      <c r="AG727" s="39"/>
      <c r="AH727" s="39"/>
      <c r="AI727" s="39"/>
      <c r="AJ727" s="39"/>
      <c r="AK727" s="39"/>
      <c r="AL727" s="39"/>
      <c r="AM727" s="39"/>
      <c r="AN727" s="39"/>
      <c r="AO727" s="39"/>
      <c r="AP727" s="39"/>
      <c r="AQ727" s="39"/>
      <c r="AR727" s="39"/>
      <c r="AS727" s="39"/>
      <c r="AT727" s="39"/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BL727" s="39"/>
      <c r="BM727" s="39"/>
    </row>
    <row r="728" spans="1:65" ht="19.5" customHeight="1" x14ac:dyDescent="0.6">
      <c r="A728" s="39"/>
      <c r="B728" s="39"/>
      <c r="C728" s="44"/>
      <c r="D728" s="39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F728" s="39"/>
      <c r="AG728" s="39"/>
      <c r="AH728" s="39"/>
      <c r="AI728" s="39"/>
      <c r="AJ728" s="39"/>
      <c r="AK728" s="39"/>
      <c r="AL728" s="39"/>
      <c r="AM728" s="39"/>
      <c r="AN728" s="39"/>
      <c r="AO728" s="39"/>
      <c r="AP728" s="39"/>
      <c r="AQ728" s="39"/>
      <c r="AR728" s="39"/>
      <c r="AS728" s="39"/>
      <c r="AT728" s="39"/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BL728" s="39"/>
      <c r="BM728" s="39"/>
    </row>
    <row r="729" spans="1:65" ht="19.5" customHeight="1" x14ac:dyDescent="0.6">
      <c r="A729" s="39"/>
      <c r="B729" s="39"/>
      <c r="C729" s="44"/>
      <c r="D729" s="39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F729" s="39"/>
      <c r="AG729" s="39"/>
      <c r="AH729" s="39"/>
      <c r="AI729" s="39"/>
      <c r="AJ729" s="39"/>
      <c r="AK729" s="39"/>
      <c r="AL729" s="39"/>
      <c r="AM729" s="39"/>
      <c r="AN729" s="39"/>
      <c r="AO729" s="39"/>
      <c r="AP729" s="39"/>
      <c r="AQ729" s="39"/>
      <c r="AR729" s="39"/>
      <c r="AS729" s="39"/>
      <c r="AT729" s="39"/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BL729" s="39"/>
      <c r="BM729" s="39"/>
    </row>
    <row r="730" spans="1:65" ht="19.5" customHeight="1" x14ac:dyDescent="0.6">
      <c r="A730" s="39"/>
      <c r="B730" s="39"/>
      <c r="C730" s="44"/>
      <c r="D730" s="39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F730" s="39"/>
      <c r="AG730" s="39"/>
      <c r="AH730" s="39"/>
      <c r="AI730" s="39"/>
      <c r="AJ730" s="39"/>
      <c r="AK730" s="39"/>
      <c r="AL730" s="39"/>
      <c r="AM730" s="39"/>
      <c r="AN730" s="39"/>
      <c r="AO730" s="39"/>
      <c r="AP730" s="39"/>
      <c r="AQ730" s="39"/>
      <c r="AR730" s="39"/>
      <c r="AS730" s="39"/>
      <c r="AT730" s="39"/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BL730" s="39"/>
      <c r="BM730" s="39"/>
    </row>
    <row r="731" spans="1:65" ht="19.5" customHeight="1" x14ac:dyDescent="0.6">
      <c r="A731" s="39"/>
      <c r="B731" s="39"/>
      <c r="C731" s="44"/>
      <c r="D731" s="39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F731" s="39"/>
      <c r="AG731" s="39"/>
      <c r="AH731" s="39"/>
      <c r="AI731" s="39"/>
      <c r="AJ731" s="39"/>
      <c r="AK731" s="39"/>
      <c r="AL731" s="39"/>
      <c r="AM731" s="39"/>
      <c r="AN731" s="39"/>
      <c r="AO731" s="39"/>
      <c r="AP731" s="39"/>
      <c r="AQ731" s="39"/>
      <c r="AR731" s="39"/>
      <c r="AS731" s="39"/>
      <c r="AT731" s="39"/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BL731" s="39"/>
      <c r="BM731" s="39"/>
    </row>
    <row r="732" spans="1:65" ht="19.5" customHeight="1" x14ac:dyDescent="0.6">
      <c r="A732" s="39"/>
      <c r="B732" s="39"/>
      <c r="C732" s="44"/>
      <c r="D732" s="39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F732" s="39"/>
      <c r="AG732" s="39"/>
      <c r="AH732" s="39"/>
      <c r="AI732" s="39"/>
      <c r="AJ732" s="39"/>
      <c r="AK732" s="39"/>
      <c r="AL732" s="39"/>
      <c r="AM732" s="39"/>
      <c r="AN732" s="39"/>
      <c r="AO732" s="39"/>
      <c r="AP732" s="39"/>
      <c r="AQ732" s="39"/>
      <c r="AR732" s="39"/>
      <c r="AS732" s="39"/>
      <c r="AT732" s="39"/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BL732" s="39"/>
      <c r="BM732" s="39"/>
    </row>
    <row r="733" spans="1:65" ht="19.5" customHeight="1" x14ac:dyDescent="0.6">
      <c r="A733" s="39"/>
      <c r="B733" s="39"/>
      <c r="C733" s="44"/>
      <c r="D733" s="39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F733" s="39"/>
      <c r="AG733" s="39"/>
      <c r="AH733" s="39"/>
      <c r="AI733" s="39"/>
      <c r="AJ733" s="39"/>
      <c r="AK733" s="39"/>
      <c r="AL733" s="39"/>
      <c r="AM733" s="39"/>
      <c r="AN733" s="39"/>
      <c r="AO733" s="39"/>
      <c r="AP733" s="39"/>
      <c r="AQ733" s="39"/>
      <c r="AR733" s="39"/>
      <c r="AS733" s="39"/>
      <c r="AT733" s="39"/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BL733" s="39"/>
      <c r="BM733" s="39"/>
    </row>
    <row r="734" spans="1:65" ht="19.5" customHeight="1" x14ac:dyDescent="0.6">
      <c r="A734" s="39"/>
      <c r="B734" s="39"/>
      <c r="C734" s="44"/>
      <c r="D734" s="39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F734" s="39"/>
      <c r="AG734" s="39"/>
      <c r="AH734" s="39"/>
      <c r="AI734" s="39"/>
      <c r="AJ734" s="39"/>
      <c r="AK734" s="39"/>
      <c r="AL734" s="39"/>
      <c r="AM734" s="39"/>
      <c r="AN734" s="39"/>
      <c r="AO734" s="39"/>
      <c r="AP734" s="39"/>
      <c r="AQ734" s="39"/>
      <c r="AR734" s="39"/>
      <c r="AS734" s="39"/>
      <c r="AT734" s="39"/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BL734" s="39"/>
      <c r="BM734" s="39"/>
    </row>
    <row r="735" spans="1:65" ht="19.5" customHeight="1" x14ac:dyDescent="0.6">
      <c r="A735" s="39"/>
      <c r="B735" s="39"/>
      <c r="C735" s="44"/>
      <c r="D735" s="39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F735" s="39"/>
      <c r="AG735" s="39"/>
      <c r="AH735" s="39"/>
      <c r="AI735" s="39"/>
      <c r="AJ735" s="39"/>
      <c r="AK735" s="39"/>
      <c r="AL735" s="39"/>
      <c r="AM735" s="39"/>
      <c r="AN735" s="39"/>
      <c r="AO735" s="39"/>
      <c r="AP735" s="39"/>
      <c r="AQ735" s="39"/>
      <c r="AR735" s="39"/>
      <c r="AS735" s="39"/>
      <c r="AT735" s="39"/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BL735" s="39"/>
      <c r="BM735" s="39"/>
    </row>
    <row r="736" spans="1:65" ht="19.5" customHeight="1" x14ac:dyDescent="0.6">
      <c r="A736" s="39"/>
      <c r="B736" s="39"/>
      <c r="C736" s="44"/>
      <c r="D736" s="39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F736" s="39"/>
      <c r="AG736" s="39"/>
      <c r="AH736" s="39"/>
      <c r="AI736" s="39"/>
      <c r="AJ736" s="39"/>
      <c r="AK736" s="39"/>
      <c r="AL736" s="39"/>
      <c r="AM736" s="39"/>
      <c r="AN736" s="39"/>
      <c r="AO736" s="39"/>
      <c r="AP736" s="39"/>
      <c r="AQ736" s="39"/>
      <c r="AR736" s="39"/>
      <c r="AS736" s="39"/>
      <c r="AT736" s="39"/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BL736" s="39"/>
      <c r="BM736" s="39"/>
    </row>
    <row r="737" spans="1:65" ht="19.5" customHeight="1" x14ac:dyDescent="0.6">
      <c r="A737" s="39"/>
      <c r="B737" s="39"/>
      <c r="C737" s="44"/>
      <c r="D737" s="39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F737" s="39"/>
      <c r="AG737" s="39"/>
      <c r="AH737" s="39"/>
      <c r="AI737" s="39"/>
      <c r="AJ737" s="39"/>
      <c r="AK737" s="39"/>
      <c r="AL737" s="39"/>
      <c r="AM737" s="39"/>
      <c r="AN737" s="39"/>
      <c r="AO737" s="39"/>
      <c r="AP737" s="39"/>
      <c r="AQ737" s="39"/>
      <c r="AR737" s="39"/>
      <c r="AS737" s="39"/>
      <c r="AT737" s="39"/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BL737" s="39"/>
      <c r="BM737" s="39"/>
    </row>
    <row r="738" spans="1:65" ht="19.5" customHeight="1" x14ac:dyDescent="0.6">
      <c r="A738" s="39"/>
      <c r="B738" s="39"/>
      <c r="C738" s="44"/>
      <c r="D738" s="39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F738" s="39"/>
      <c r="AG738" s="39"/>
      <c r="AH738" s="39"/>
      <c r="AI738" s="39"/>
      <c r="AJ738" s="39"/>
      <c r="AK738" s="39"/>
      <c r="AL738" s="39"/>
      <c r="AM738" s="39"/>
      <c r="AN738" s="39"/>
      <c r="AO738" s="39"/>
      <c r="AP738" s="39"/>
      <c r="AQ738" s="39"/>
      <c r="AR738" s="39"/>
      <c r="AS738" s="39"/>
      <c r="AT738" s="39"/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BL738" s="39"/>
      <c r="BM738" s="39"/>
    </row>
    <row r="739" spans="1:65" ht="19.5" customHeight="1" x14ac:dyDescent="0.6">
      <c r="A739" s="39"/>
      <c r="B739" s="39"/>
      <c r="C739" s="44"/>
      <c r="D739" s="39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F739" s="39"/>
      <c r="AG739" s="39"/>
      <c r="AH739" s="39"/>
      <c r="AI739" s="39"/>
      <c r="AJ739" s="39"/>
      <c r="AK739" s="39"/>
      <c r="AL739" s="39"/>
      <c r="AM739" s="39"/>
      <c r="AN739" s="39"/>
      <c r="AO739" s="39"/>
      <c r="AP739" s="39"/>
      <c r="AQ739" s="39"/>
      <c r="AR739" s="39"/>
      <c r="AS739" s="39"/>
      <c r="AT739" s="39"/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BL739" s="39"/>
      <c r="BM739" s="39"/>
    </row>
    <row r="740" spans="1:65" ht="19.5" customHeight="1" x14ac:dyDescent="0.6">
      <c r="A740" s="39"/>
      <c r="B740" s="39"/>
      <c r="C740" s="44"/>
      <c r="D740" s="39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F740" s="39"/>
      <c r="AG740" s="39"/>
      <c r="AH740" s="39"/>
      <c r="AI740" s="39"/>
      <c r="AJ740" s="39"/>
      <c r="AK740" s="39"/>
      <c r="AL740" s="39"/>
      <c r="AM740" s="39"/>
      <c r="AN740" s="39"/>
      <c r="AO740" s="39"/>
      <c r="AP740" s="39"/>
      <c r="AQ740" s="39"/>
      <c r="AR740" s="39"/>
      <c r="AS740" s="39"/>
      <c r="AT740" s="39"/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BL740" s="39"/>
      <c r="BM740" s="39"/>
    </row>
    <row r="741" spans="1:65" ht="19.5" customHeight="1" x14ac:dyDescent="0.6">
      <c r="A741" s="39"/>
      <c r="B741" s="39"/>
      <c r="C741" s="44"/>
      <c r="D741" s="39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F741" s="39"/>
      <c r="AG741" s="39"/>
      <c r="AH741" s="39"/>
      <c r="AI741" s="39"/>
      <c r="AJ741" s="39"/>
      <c r="AK741" s="39"/>
      <c r="AL741" s="39"/>
      <c r="AM741" s="39"/>
      <c r="AN741" s="39"/>
      <c r="AO741" s="39"/>
      <c r="AP741" s="39"/>
      <c r="AQ741" s="39"/>
      <c r="AR741" s="39"/>
      <c r="AS741" s="39"/>
      <c r="AT741" s="39"/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BL741" s="39"/>
      <c r="BM741" s="39"/>
    </row>
    <row r="742" spans="1:65" ht="19.5" customHeight="1" x14ac:dyDescent="0.6">
      <c r="A742" s="39"/>
      <c r="B742" s="39"/>
      <c r="C742" s="44"/>
      <c r="D742" s="39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F742" s="39"/>
      <c r="AG742" s="39"/>
      <c r="AH742" s="39"/>
      <c r="AI742" s="39"/>
      <c r="AJ742" s="39"/>
      <c r="AK742" s="39"/>
      <c r="AL742" s="39"/>
      <c r="AM742" s="39"/>
      <c r="AN742" s="39"/>
      <c r="AO742" s="39"/>
      <c r="AP742" s="39"/>
      <c r="AQ742" s="39"/>
      <c r="AR742" s="39"/>
      <c r="AS742" s="39"/>
      <c r="AT742" s="39"/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BL742" s="39"/>
      <c r="BM742" s="39"/>
    </row>
    <row r="743" spans="1:65" ht="19.5" customHeight="1" x14ac:dyDescent="0.6">
      <c r="A743" s="39"/>
      <c r="B743" s="39"/>
      <c r="C743" s="44"/>
      <c r="D743" s="39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F743" s="39"/>
      <c r="AG743" s="39"/>
      <c r="AH743" s="39"/>
      <c r="AI743" s="39"/>
      <c r="AJ743" s="39"/>
      <c r="AK743" s="39"/>
      <c r="AL743" s="39"/>
      <c r="AM743" s="39"/>
      <c r="AN743" s="39"/>
      <c r="AO743" s="39"/>
      <c r="AP743" s="39"/>
      <c r="AQ743" s="39"/>
      <c r="AR743" s="39"/>
      <c r="AS743" s="39"/>
      <c r="AT743" s="39"/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BL743" s="39"/>
      <c r="BM743" s="39"/>
    </row>
    <row r="744" spans="1:65" ht="19.5" customHeight="1" x14ac:dyDescent="0.6">
      <c r="A744" s="39"/>
      <c r="B744" s="39"/>
      <c r="C744" s="44"/>
      <c r="D744" s="39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F744" s="39"/>
      <c r="AG744" s="39"/>
      <c r="AH744" s="39"/>
      <c r="AI744" s="39"/>
      <c r="AJ744" s="39"/>
      <c r="AK744" s="39"/>
      <c r="AL744" s="39"/>
      <c r="AM744" s="39"/>
      <c r="AN744" s="39"/>
      <c r="AO744" s="39"/>
      <c r="AP744" s="39"/>
      <c r="AQ744" s="39"/>
      <c r="AR744" s="39"/>
      <c r="AS744" s="39"/>
      <c r="AT744" s="39"/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BL744" s="39"/>
      <c r="BM744" s="39"/>
    </row>
    <row r="745" spans="1:65" ht="19.5" customHeight="1" x14ac:dyDescent="0.6">
      <c r="A745" s="39"/>
      <c r="B745" s="39"/>
      <c r="C745" s="44"/>
      <c r="D745" s="39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F745" s="39"/>
      <c r="AG745" s="39"/>
      <c r="AH745" s="39"/>
      <c r="AI745" s="39"/>
      <c r="AJ745" s="39"/>
      <c r="AK745" s="39"/>
      <c r="AL745" s="39"/>
      <c r="AM745" s="39"/>
      <c r="AN745" s="39"/>
      <c r="AO745" s="39"/>
      <c r="AP745" s="39"/>
      <c r="AQ745" s="39"/>
      <c r="AR745" s="39"/>
      <c r="AS745" s="39"/>
      <c r="AT745" s="39"/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BL745" s="39"/>
      <c r="BM745" s="39"/>
    </row>
    <row r="746" spans="1:65" ht="19.5" customHeight="1" x14ac:dyDescent="0.6">
      <c r="A746" s="39"/>
      <c r="B746" s="39"/>
      <c r="C746" s="44"/>
      <c r="D746" s="39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F746" s="39"/>
      <c r="AG746" s="39"/>
      <c r="AH746" s="39"/>
      <c r="AI746" s="39"/>
      <c r="AJ746" s="39"/>
      <c r="AK746" s="39"/>
      <c r="AL746" s="39"/>
      <c r="AM746" s="39"/>
      <c r="AN746" s="39"/>
      <c r="AO746" s="39"/>
      <c r="AP746" s="39"/>
      <c r="AQ746" s="39"/>
      <c r="AR746" s="39"/>
      <c r="AS746" s="39"/>
      <c r="AT746" s="39"/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BL746" s="39"/>
      <c r="BM746" s="39"/>
    </row>
    <row r="747" spans="1:65" ht="19.5" customHeight="1" x14ac:dyDescent="0.6">
      <c r="A747" s="39"/>
      <c r="B747" s="39"/>
      <c r="C747" s="44"/>
      <c r="D747" s="39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F747" s="39"/>
      <c r="AG747" s="39"/>
      <c r="AH747" s="39"/>
      <c r="AI747" s="39"/>
      <c r="AJ747" s="39"/>
      <c r="AK747" s="39"/>
      <c r="AL747" s="39"/>
      <c r="AM747" s="39"/>
      <c r="AN747" s="39"/>
      <c r="AO747" s="39"/>
      <c r="AP747" s="39"/>
      <c r="AQ747" s="39"/>
      <c r="AR747" s="39"/>
      <c r="AS747" s="39"/>
      <c r="AT747" s="39"/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BL747" s="39"/>
      <c r="BM747" s="39"/>
    </row>
    <row r="748" spans="1:65" ht="19.5" customHeight="1" x14ac:dyDescent="0.6">
      <c r="A748" s="39"/>
      <c r="B748" s="39"/>
      <c r="C748" s="44"/>
      <c r="D748" s="39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F748" s="39"/>
      <c r="AG748" s="39"/>
      <c r="AH748" s="39"/>
      <c r="AI748" s="39"/>
      <c r="AJ748" s="39"/>
      <c r="AK748" s="39"/>
      <c r="AL748" s="39"/>
      <c r="AM748" s="39"/>
      <c r="AN748" s="39"/>
      <c r="AO748" s="39"/>
      <c r="AP748" s="39"/>
      <c r="AQ748" s="39"/>
      <c r="AR748" s="39"/>
      <c r="AS748" s="39"/>
      <c r="AT748" s="39"/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BL748" s="39"/>
      <c r="BM748" s="39"/>
    </row>
    <row r="749" spans="1:65" ht="19.5" customHeight="1" x14ac:dyDescent="0.6">
      <c r="A749" s="39"/>
      <c r="B749" s="39"/>
      <c r="C749" s="44"/>
      <c r="D749" s="39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F749" s="39"/>
      <c r="AG749" s="39"/>
      <c r="AH749" s="39"/>
      <c r="AI749" s="39"/>
      <c r="AJ749" s="39"/>
      <c r="AK749" s="39"/>
      <c r="AL749" s="39"/>
      <c r="AM749" s="39"/>
      <c r="AN749" s="39"/>
      <c r="AO749" s="39"/>
      <c r="AP749" s="39"/>
      <c r="AQ749" s="39"/>
      <c r="AR749" s="39"/>
      <c r="AS749" s="39"/>
      <c r="AT749" s="39"/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BL749" s="39"/>
      <c r="BM749" s="39"/>
    </row>
    <row r="750" spans="1:65" ht="19.5" customHeight="1" x14ac:dyDescent="0.6">
      <c r="A750" s="39"/>
      <c r="B750" s="39"/>
      <c r="C750" s="44"/>
      <c r="D750" s="39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F750" s="39"/>
      <c r="AG750" s="39"/>
      <c r="AH750" s="39"/>
      <c r="AI750" s="39"/>
      <c r="AJ750" s="39"/>
      <c r="AK750" s="39"/>
      <c r="AL750" s="39"/>
      <c r="AM750" s="39"/>
      <c r="AN750" s="39"/>
      <c r="AO750" s="39"/>
      <c r="AP750" s="39"/>
      <c r="AQ750" s="39"/>
      <c r="AR750" s="39"/>
      <c r="AS750" s="39"/>
      <c r="AT750" s="39"/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BL750" s="39"/>
      <c r="BM750" s="39"/>
    </row>
    <row r="751" spans="1:65" ht="19.5" customHeight="1" x14ac:dyDescent="0.6">
      <c r="A751" s="39"/>
      <c r="B751" s="39"/>
      <c r="C751" s="44"/>
      <c r="D751" s="39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F751" s="39"/>
      <c r="AG751" s="39"/>
      <c r="AH751" s="39"/>
      <c r="AI751" s="39"/>
      <c r="AJ751" s="39"/>
      <c r="AK751" s="39"/>
      <c r="AL751" s="39"/>
      <c r="AM751" s="39"/>
      <c r="AN751" s="39"/>
      <c r="AO751" s="39"/>
      <c r="AP751" s="39"/>
      <c r="AQ751" s="39"/>
      <c r="AR751" s="39"/>
      <c r="AS751" s="39"/>
      <c r="AT751" s="39"/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BL751" s="39"/>
      <c r="BM751" s="39"/>
    </row>
    <row r="752" spans="1:65" ht="19.5" customHeight="1" x14ac:dyDescent="0.6">
      <c r="A752" s="39"/>
      <c r="B752" s="39"/>
      <c r="C752" s="44"/>
      <c r="D752" s="39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F752" s="39"/>
      <c r="AG752" s="39"/>
      <c r="AH752" s="39"/>
      <c r="AI752" s="39"/>
      <c r="AJ752" s="39"/>
      <c r="AK752" s="39"/>
      <c r="AL752" s="39"/>
      <c r="AM752" s="39"/>
      <c r="AN752" s="39"/>
      <c r="AO752" s="39"/>
      <c r="AP752" s="39"/>
      <c r="AQ752" s="39"/>
      <c r="AR752" s="39"/>
      <c r="AS752" s="39"/>
      <c r="AT752" s="39"/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BL752" s="39"/>
      <c r="BM752" s="39"/>
    </row>
    <row r="753" spans="1:65" ht="19.5" customHeight="1" x14ac:dyDescent="0.6">
      <c r="A753" s="39"/>
      <c r="B753" s="39"/>
      <c r="C753" s="44"/>
      <c r="D753" s="39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F753" s="39"/>
      <c r="AG753" s="39"/>
      <c r="AH753" s="39"/>
      <c r="AI753" s="39"/>
      <c r="AJ753" s="39"/>
      <c r="AK753" s="39"/>
      <c r="AL753" s="39"/>
      <c r="AM753" s="39"/>
      <c r="AN753" s="39"/>
      <c r="AO753" s="39"/>
      <c r="AP753" s="39"/>
      <c r="AQ753" s="39"/>
      <c r="AR753" s="39"/>
      <c r="AS753" s="39"/>
      <c r="AT753" s="39"/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BL753" s="39"/>
      <c r="BM753" s="39"/>
    </row>
    <row r="754" spans="1:65" ht="19.5" customHeight="1" x14ac:dyDescent="0.6">
      <c r="A754" s="39"/>
      <c r="B754" s="39"/>
      <c r="C754" s="44"/>
      <c r="D754" s="39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F754" s="39"/>
      <c r="AG754" s="39"/>
      <c r="AH754" s="39"/>
      <c r="AI754" s="39"/>
      <c r="AJ754" s="39"/>
      <c r="AK754" s="39"/>
      <c r="AL754" s="39"/>
      <c r="AM754" s="39"/>
      <c r="AN754" s="39"/>
      <c r="AO754" s="39"/>
      <c r="AP754" s="39"/>
      <c r="AQ754" s="39"/>
      <c r="AR754" s="39"/>
      <c r="AS754" s="39"/>
      <c r="AT754" s="39"/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BL754" s="39"/>
      <c r="BM754" s="39"/>
    </row>
    <row r="755" spans="1:65" ht="19.5" customHeight="1" x14ac:dyDescent="0.6">
      <c r="A755" s="39"/>
      <c r="B755" s="39"/>
      <c r="C755" s="44"/>
      <c r="D755" s="39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F755" s="39"/>
      <c r="AG755" s="39"/>
      <c r="AH755" s="39"/>
      <c r="AI755" s="39"/>
      <c r="AJ755" s="39"/>
      <c r="AK755" s="39"/>
      <c r="AL755" s="39"/>
      <c r="AM755" s="39"/>
      <c r="AN755" s="39"/>
      <c r="AO755" s="39"/>
      <c r="AP755" s="39"/>
      <c r="AQ755" s="39"/>
      <c r="AR755" s="39"/>
      <c r="AS755" s="39"/>
      <c r="AT755" s="39"/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BL755" s="39"/>
      <c r="BM755" s="39"/>
    </row>
    <row r="756" spans="1:65" ht="19.5" customHeight="1" x14ac:dyDescent="0.6">
      <c r="A756" s="39"/>
      <c r="B756" s="39"/>
      <c r="C756" s="44"/>
      <c r="D756" s="39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F756" s="39"/>
      <c r="AG756" s="39"/>
      <c r="AH756" s="39"/>
      <c r="AI756" s="39"/>
      <c r="AJ756" s="39"/>
      <c r="AK756" s="39"/>
      <c r="AL756" s="39"/>
      <c r="AM756" s="39"/>
      <c r="AN756" s="39"/>
      <c r="AO756" s="39"/>
      <c r="AP756" s="39"/>
      <c r="AQ756" s="39"/>
      <c r="AR756" s="39"/>
      <c r="AS756" s="39"/>
      <c r="AT756" s="39"/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BL756" s="39"/>
      <c r="BM756" s="39"/>
    </row>
    <row r="757" spans="1:65" ht="19.5" customHeight="1" x14ac:dyDescent="0.6">
      <c r="A757" s="39"/>
      <c r="B757" s="39"/>
      <c r="C757" s="44"/>
      <c r="D757" s="39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F757" s="39"/>
      <c r="AG757" s="39"/>
      <c r="AH757" s="39"/>
      <c r="AI757" s="39"/>
      <c r="AJ757" s="39"/>
      <c r="AK757" s="39"/>
      <c r="AL757" s="39"/>
      <c r="AM757" s="39"/>
      <c r="AN757" s="39"/>
      <c r="AO757" s="39"/>
      <c r="AP757" s="39"/>
      <c r="AQ757" s="39"/>
      <c r="AR757" s="39"/>
      <c r="AS757" s="39"/>
      <c r="AT757" s="39"/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BL757" s="39"/>
      <c r="BM757" s="39"/>
    </row>
    <row r="758" spans="1:65" ht="19.5" customHeight="1" x14ac:dyDescent="0.6">
      <c r="A758" s="39"/>
      <c r="B758" s="39"/>
      <c r="C758" s="44"/>
      <c r="D758" s="39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F758" s="39"/>
      <c r="AG758" s="39"/>
      <c r="AH758" s="39"/>
      <c r="AI758" s="39"/>
      <c r="AJ758" s="39"/>
      <c r="AK758" s="39"/>
      <c r="AL758" s="39"/>
      <c r="AM758" s="39"/>
      <c r="AN758" s="39"/>
      <c r="AO758" s="39"/>
      <c r="AP758" s="39"/>
      <c r="AQ758" s="39"/>
      <c r="AR758" s="39"/>
      <c r="AS758" s="39"/>
      <c r="AT758" s="39"/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BL758" s="39"/>
      <c r="BM758" s="39"/>
    </row>
    <row r="759" spans="1:65" ht="19.5" customHeight="1" x14ac:dyDescent="0.6">
      <c r="A759" s="39"/>
      <c r="B759" s="39"/>
      <c r="C759" s="44"/>
      <c r="D759" s="39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F759" s="39"/>
      <c r="AG759" s="39"/>
      <c r="AH759" s="39"/>
      <c r="AI759" s="39"/>
      <c r="AJ759" s="39"/>
      <c r="AK759" s="39"/>
      <c r="AL759" s="39"/>
      <c r="AM759" s="39"/>
      <c r="AN759" s="39"/>
      <c r="AO759" s="39"/>
      <c r="AP759" s="39"/>
      <c r="AQ759" s="39"/>
      <c r="AR759" s="39"/>
      <c r="AS759" s="39"/>
      <c r="AT759" s="39"/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BL759" s="39"/>
      <c r="BM759" s="39"/>
    </row>
    <row r="760" spans="1:65" ht="19.5" customHeight="1" x14ac:dyDescent="0.6">
      <c r="A760" s="39"/>
      <c r="B760" s="39"/>
      <c r="C760" s="44"/>
      <c r="D760" s="39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F760" s="39"/>
      <c r="AG760" s="39"/>
      <c r="AH760" s="39"/>
      <c r="AI760" s="39"/>
      <c r="AJ760" s="39"/>
      <c r="AK760" s="39"/>
      <c r="AL760" s="39"/>
      <c r="AM760" s="39"/>
      <c r="AN760" s="39"/>
      <c r="AO760" s="39"/>
      <c r="AP760" s="39"/>
      <c r="AQ760" s="39"/>
      <c r="AR760" s="39"/>
      <c r="AS760" s="39"/>
      <c r="AT760" s="39"/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BL760" s="39"/>
      <c r="BM760" s="39"/>
    </row>
    <row r="761" spans="1:65" ht="19.5" customHeight="1" x14ac:dyDescent="0.6">
      <c r="A761" s="39"/>
      <c r="B761" s="39"/>
      <c r="C761" s="44"/>
      <c r="D761" s="39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F761" s="39"/>
      <c r="AG761" s="39"/>
      <c r="AH761" s="39"/>
      <c r="AI761" s="39"/>
      <c r="AJ761" s="39"/>
      <c r="AK761" s="39"/>
      <c r="AL761" s="39"/>
      <c r="AM761" s="39"/>
      <c r="AN761" s="39"/>
      <c r="AO761" s="39"/>
      <c r="AP761" s="39"/>
      <c r="AQ761" s="39"/>
      <c r="AR761" s="39"/>
      <c r="AS761" s="39"/>
      <c r="AT761" s="39"/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BL761" s="39"/>
      <c r="BM761" s="39"/>
    </row>
    <row r="762" spans="1:65" ht="19.5" customHeight="1" x14ac:dyDescent="0.6">
      <c r="A762" s="39"/>
      <c r="B762" s="39"/>
      <c r="C762" s="44"/>
      <c r="D762" s="39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F762" s="39"/>
      <c r="AG762" s="39"/>
      <c r="AH762" s="39"/>
      <c r="AI762" s="39"/>
      <c r="AJ762" s="39"/>
      <c r="AK762" s="39"/>
      <c r="AL762" s="39"/>
      <c r="AM762" s="39"/>
      <c r="AN762" s="39"/>
      <c r="AO762" s="39"/>
      <c r="AP762" s="39"/>
      <c r="AQ762" s="39"/>
      <c r="AR762" s="39"/>
      <c r="AS762" s="39"/>
      <c r="AT762" s="39"/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BL762" s="39"/>
      <c r="BM762" s="39"/>
    </row>
    <row r="763" spans="1:65" ht="19.5" customHeight="1" x14ac:dyDescent="0.6">
      <c r="A763" s="39"/>
      <c r="B763" s="39"/>
      <c r="C763" s="44"/>
      <c r="D763" s="39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F763" s="39"/>
      <c r="AG763" s="39"/>
      <c r="AH763" s="39"/>
      <c r="AI763" s="39"/>
      <c r="AJ763" s="39"/>
      <c r="AK763" s="39"/>
      <c r="AL763" s="39"/>
      <c r="AM763" s="39"/>
      <c r="AN763" s="39"/>
      <c r="AO763" s="39"/>
      <c r="AP763" s="39"/>
      <c r="AQ763" s="39"/>
      <c r="AR763" s="39"/>
      <c r="AS763" s="39"/>
      <c r="AT763" s="39"/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BL763" s="39"/>
      <c r="BM763" s="39"/>
    </row>
    <row r="764" spans="1:65" ht="19.5" customHeight="1" x14ac:dyDescent="0.6">
      <c r="A764" s="39"/>
      <c r="B764" s="39"/>
      <c r="C764" s="44"/>
      <c r="D764" s="39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F764" s="39"/>
      <c r="AG764" s="39"/>
      <c r="AH764" s="39"/>
      <c r="AI764" s="39"/>
      <c r="AJ764" s="39"/>
      <c r="AK764" s="39"/>
      <c r="AL764" s="39"/>
      <c r="AM764" s="39"/>
      <c r="AN764" s="39"/>
      <c r="AO764" s="39"/>
      <c r="AP764" s="39"/>
      <c r="AQ764" s="39"/>
      <c r="AR764" s="39"/>
      <c r="AS764" s="39"/>
      <c r="AT764" s="39"/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BL764" s="39"/>
      <c r="BM764" s="39"/>
    </row>
    <row r="765" spans="1:65" ht="19.5" customHeight="1" x14ac:dyDescent="0.6">
      <c r="A765" s="39"/>
      <c r="B765" s="39"/>
      <c r="C765" s="44"/>
      <c r="D765" s="39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F765" s="39"/>
      <c r="AG765" s="39"/>
      <c r="AH765" s="39"/>
      <c r="AI765" s="39"/>
      <c r="AJ765" s="39"/>
      <c r="AK765" s="39"/>
      <c r="AL765" s="39"/>
      <c r="AM765" s="39"/>
      <c r="AN765" s="39"/>
      <c r="AO765" s="39"/>
      <c r="AP765" s="39"/>
      <c r="AQ765" s="39"/>
      <c r="AR765" s="39"/>
      <c r="AS765" s="39"/>
      <c r="AT765" s="39"/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BL765" s="39"/>
      <c r="BM765" s="39"/>
    </row>
    <row r="766" spans="1:65" ht="19.5" customHeight="1" x14ac:dyDescent="0.6">
      <c r="A766" s="39"/>
      <c r="B766" s="39"/>
      <c r="C766" s="44"/>
      <c r="D766" s="39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F766" s="39"/>
      <c r="AG766" s="39"/>
      <c r="AH766" s="39"/>
      <c r="AI766" s="39"/>
      <c r="AJ766" s="39"/>
      <c r="AK766" s="39"/>
      <c r="AL766" s="39"/>
      <c r="AM766" s="39"/>
      <c r="AN766" s="39"/>
      <c r="AO766" s="39"/>
      <c r="AP766" s="39"/>
      <c r="AQ766" s="39"/>
      <c r="AR766" s="39"/>
      <c r="AS766" s="39"/>
      <c r="AT766" s="39"/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BL766" s="39"/>
      <c r="BM766" s="39"/>
    </row>
    <row r="767" spans="1:65" ht="19.5" customHeight="1" x14ac:dyDescent="0.6">
      <c r="A767" s="39"/>
      <c r="B767" s="39"/>
      <c r="C767" s="44"/>
      <c r="D767" s="39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F767" s="39"/>
      <c r="AG767" s="39"/>
      <c r="AH767" s="39"/>
      <c r="AI767" s="39"/>
      <c r="AJ767" s="39"/>
      <c r="AK767" s="39"/>
      <c r="AL767" s="39"/>
      <c r="AM767" s="39"/>
      <c r="AN767" s="39"/>
      <c r="AO767" s="39"/>
      <c r="AP767" s="39"/>
      <c r="AQ767" s="39"/>
      <c r="AR767" s="39"/>
      <c r="AS767" s="39"/>
      <c r="AT767" s="39"/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BL767" s="39"/>
      <c r="BM767" s="39"/>
    </row>
    <row r="768" spans="1:65" ht="19.5" customHeight="1" x14ac:dyDescent="0.6">
      <c r="A768" s="39"/>
      <c r="B768" s="39"/>
      <c r="C768" s="44"/>
      <c r="D768" s="39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F768" s="39"/>
      <c r="AG768" s="39"/>
      <c r="AH768" s="39"/>
      <c r="AI768" s="39"/>
      <c r="AJ768" s="39"/>
      <c r="AK768" s="39"/>
      <c r="AL768" s="39"/>
      <c r="AM768" s="39"/>
      <c r="AN768" s="39"/>
      <c r="AO768" s="39"/>
      <c r="AP768" s="39"/>
      <c r="AQ768" s="39"/>
      <c r="AR768" s="39"/>
      <c r="AS768" s="39"/>
      <c r="AT768" s="39"/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BL768" s="39"/>
      <c r="BM768" s="39"/>
    </row>
    <row r="769" spans="1:65" ht="19.5" customHeight="1" x14ac:dyDescent="0.6">
      <c r="A769" s="39"/>
      <c r="B769" s="39"/>
      <c r="C769" s="44"/>
      <c r="D769" s="39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F769" s="39"/>
      <c r="AG769" s="39"/>
      <c r="AH769" s="39"/>
      <c r="AI769" s="39"/>
      <c r="AJ769" s="39"/>
      <c r="AK769" s="39"/>
      <c r="AL769" s="39"/>
      <c r="AM769" s="39"/>
      <c r="AN769" s="39"/>
      <c r="AO769" s="39"/>
      <c r="AP769" s="39"/>
      <c r="AQ769" s="39"/>
      <c r="AR769" s="39"/>
      <c r="AS769" s="39"/>
      <c r="AT769" s="39"/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BL769" s="39"/>
      <c r="BM769" s="39"/>
    </row>
    <row r="770" spans="1:65" ht="19.5" customHeight="1" x14ac:dyDescent="0.6">
      <c r="A770" s="39"/>
      <c r="B770" s="39"/>
      <c r="C770" s="44"/>
      <c r="D770" s="39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F770" s="39"/>
      <c r="AG770" s="39"/>
      <c r="AH770" s="39"/>
      <c r="AI770" s="39"/>
      <c r="AJ770" s="39"/>
      <c r="AK770" s="39"/>
      <c r="AL770" s="39"/>
      <c r="AM770" s="39"/>
      <c r="AN770" s="39"/>
      <c r="AO770" s="39"/>
      <c r="AP770" s="39"/>
      <c r="AQ770" s="39"/>
      <c r="AR770" s="39"/>
      <c r="AS770" s="39"/>
      <c r="AT770" s="39"/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BL770" s="39"/>
      <c r="BM770" s="39"/>
    </row>
    <row r="771" spans="1:65" ht="19.5" customHeight="1" x14ac:dyDescent="0.6">
      <c r="A771" s="39"/>
      <c r="B771" s="39"/>
      <c r="C771" s="44"/>
      <c r="D771" s="39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F771" s="39"/>
      <c r="AG771" s="39"/>
      <c r="AH771" s="39"/>
      <c r="AI771" s="39"/>
      <c r="AJ771" s="39"/>
      <c r="AK771" s="39"/>
      <c r="AL771" s="39"/>
      <c r="AM771" s="39"/>
      <c r="AN771" s="39"/>
      <c r="AO771" s="39"/>
      <c r="AP771" s="39"/>
      <c r="AQ771" s="39"/>
      <c r="AR771" s="39"/>
      <c r="AS771" s="39"/>
      <c r="AT771" s="39"/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BL771" s="39"/>
      <c r="BM771" s="39"/>
    </row>
    <row r="772" spans="1:65" ht="19.5" customHeight="1" x14ac:dyDescent="0.6">
      <c r="A772" s="39"/>
      <c r="B772" s="39"/>
      <c r="C772" s="44"/>
      <c r="D772" s="39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F772" s="39"/>
      <c r="AG772" s="39"/>
      <c r="AH772" s="39"/>
      <c r="AI772" s="39"/>
      <c r="AJ772" s="39"/>
      <c r="AK772" s="39"/>
      <c r="AL772" s="39"/>
      <c r="AM772" s="39"/>
      <c r="AN772" s="39"/>
      <c r="AO772" s="39"/>
      <c r="AP772" s="39"/>
      <c r="AQ772" s="39"/>
      <c r="AR772" s="39"/>
      <c r="AS772" s="39"/>
      <c r="AT772" s="39"/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BL772" s="39"/>
      <c r="BM772" s="39"/>
    </row>
    <row r="773" spans="1:65" ht="19.5" customHeight="1" x14ac:dyDescent="0.6">
      <c r="A773" s="39"/>
      <c r="B773" s="39"/>
      <c r="C773" s="44"/>
      <c r="D773" s="39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F773" s="39"/>
      <c r="AG773" s="39"/>
      <c r="AH773" s="39"/>
      <c r="AI773" s="39"/>
      <c r="AJ773" s="39"/>
      <c r="AK773" s="39"/>
      <c r="AL773" s="39"/>
      <c r="AM773" s="39"/>
      <c r="AN773" s="39"/>
      <c r="AO773" s="39"/>
      <c r="AP773" s="39"/>
      <c r="AQ773" s="39"/>
      <c r="AR773" s="39"/>
      <c r="AS773" s="39"/>
      <c r="AT773" s="39"/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BL773" s="39"/>
      <c r="BM773" s="39"/>
    </row>
    <row r="774" spans="1:65" ht="19.5" customHeight="1" x14ac:dyDescent="0.6">
      <c r="A774" s="39"/>
      <c r="B774" s="39"/>
      <c r="C774" s="44"/>
      <c r="D774" s="39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F774" s="39"/>
      <c r="AG774" s="39"/>
      <c r="AH774" s="39"/>
      <c r="AI774" s="39"/>
      <c r="AJ774" s="39"/>
      <c r="AK774" s="39"/>
      <c r="AL774" s="39"/>
      <c r="AM774" s="39"/>
      <c r="AN774" s="39"/>
      <c r="AO774" s="39"/>
      <c r="AP774" s="39"/>
      <c r="AQ774" s="39"/>
      <c r="AR774" s="39"/>
      <c r="AS774" s="39"/>
      <c r="AT774" s="39"/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BL774" s="39"/>
      <c r="BM774" s="39"/>
    </row>
    <row r="775" spans="1:65" ht="19.5" customHeight="1" x14ac:dyDescent="0.6">
      <c r="A775" s="39"/>
      <c r="B775" s="39"/>
      <c r="C775" s="44"/>
      <c r="D775" s="39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F775" s="39"/>
      <c r="AG775" s="39"/>
      <c r="AH775" s="39"/>
      <c r="AI775" s="39"/>
      <c r="AJ775" s="39"/>
      <c r="AK775" s="39"/>
      <c r="AL775" s="39"/>
      <c r="AM775" s="39"/>
      <c r="AN775" s="39"/>
      <c r="AO775" s="39"/>
      <c r="AP775" s="39"/>
      <c r="AQ775" s="39"/>
      <c r="AR775" s="39"/>
      <c r="AS775" s="39"/>
      <c r="AT775" s="39"/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BL775" s="39"/>
      <c r="BM775" s="39"/>
    </row>
    <row r="776" spans="1:65" ht="19.5" customHeight="1" x14ac:dyDescent="0.6">
      <c r="A776" s="39"/>
      <c r="B776" s="39"/>
      <c r="C776" s="44"/>
      <c r="D776" s="39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F776" s="39"/>
      <c r="AG776" s="39"/>
      <c r="AH776" s="39"/>
      <c r="AI776" s="39"/>
      <c r="AJ776" s="39"/>
      <c r="AK776" s="39"/>
      <c r="AL776" s="39"/>
      <c r="AM776" s="39"/>
      <c r="AN776" s="39"/>
      <c r="AO776" s="39"/>
      <c r="AP776" s="39"/>
      <c r="AQ776" s="39"/>
      <c r="AR776" s="39"/>
      <c r="AS776" s="39"/>
      <c r="AT776" s="39"/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BL776" s="39"/>
      <c r="BM776" s="39"/>
    </row>
    <row r="777" spans="1:65" ht="19.5" customHeight="1" x14ac:dyDescent="0.6">
      <c r="A777" s="39"/>
      <c r="B777" s="39"/>
      <c r="C777" s="44"/>
      <c r="D777" s="39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F777" s="39"/>
      <c r="AG777" s="39"/>
      <c r="AH777" s="39"/>
      <c r="AI777" s="39"/>
      <c r="AJ777" s="39"/>
      <c r="AK777" s="39"/>
      <c r="AL777" s="39"/>
      <c r="AM777" s="39"/>
      <c r="AN777" s="39"/>
      <c r="AO777" s="39"/>
      <c r="AP777" s="39"/>
      <c r="AQ777" s="39"/>
      <c r="AR777" s="39"/>
      <c r="AS777" s="39"/>
      <c r="AT777" s="39"/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BL777" s="39"/>
      <c r="BM777" s="39"/>
    </row>
    <row r="778" spans="1:65" ht="19.5" customHeight="1" x14ac:dyDescent="0.6">
      <c r="A778" s="39"/>
      <c r="B778" s="39"/>
      <c r="C778" s="44"/>
      <c r="D778" s="39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F778" s="39"/>
      <c r="AG778" s="39"/>
      <c r="AH778" s="39"/>
      <c r="AI778" s="39"/>
      <c r="AJ778" s="39"/>
      <c r="AK778" s="39"/>
      <c r="AL778" s="39"/>
      <c r="AM778" s="39"/>
      <c r="AN778" s="39"/>
      <c r="AO778" s="39"/>
      <c r="AP778" s="39"/>
      <c r="AQ778" s="39"/>
      <c r="AR778" s="39"/>
      <c r="AS778" s="39"/>
      <c r="AT778" s="39"/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BL778" s="39"/>
      <c r="BM778" s="39"/>
    </row>
    <row r="779" spans="1:65" ht="19.5" customHeight="1" x14ac:dyDescent="0.6">
      <c r="A779" s="39"/>
      <c r="B779" s="39"/>
      <c r="C779" s="44"/>
      <c r="D779" s="39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F779" s="39"/>
      <c r="AG779" s="39"/>
      <c r="AH779" s="39"/>
      <c r="AI779" s="39"/>
      <c r="AJ779" s="39"/>
      <c r="AK779" s="39"/>
      <c r="AL779" s="39"/>
      <c r="AM779" s="39"/>
      <c r="AN779" s="39"/>
      <c r="AO779" s="39"/>
      <c r="AP779" s="39"/>
      <c r="AQ779" s="39"/>
      <c r="AR779" s="39"/>
      <c r="AS779" s="39"/>
      <c r="AT779" s="39"/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BL779" s="39"/>
      <c r="BM779" s="39"/>
    </row>
    <row r="780" spans="1:65" ht="19.5" customHeight="1" x14ac:dyDescent="0.6">
      <c r="A780" s="39"/>
      <c r="B780" s="39"/>
      <c r="C780" s="44"/>
      <c r="D780" s="39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F780" s="39"/>
      <c r="AG780" s="39"/>
      <c r="AH780" s="39"/>
      <c r="AI780" s="39"/>
      <c r="AJ780" s="39"/>
      <c r="AK780" s="39"/>
      <c r="AL780" s="39"/>
      <c r="AM780" s="39"/>
      <c r="AN780" s="39"/>
      <c r="AO780" s="39"/>
      <c r="AP780" s="39"/>
      <c r="AQ780" s="39"/>
      <c r="AR780" s="39"/>
      <c r="AS780" s="39"/>
      <c r="AT780" s="39"/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BL780" s="39"/>
      <c r="BM780" s="39"/>
    </row>
    <row r="781" spans="1:65" ht="19.5" customHeight="1" x14ac:dyDescent="0.6">
      <c r="A781" s="39"/>
      <c r="B781" s="39"/>
      <c r="C781" s="44"/>
      <c r="D781" s="39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F781" s="39"/>
      <c r="AG781" s="39"/>
      <c r="AH781" s="39"/>
      <c r="AI781" s="39"/>
      <c r="AJ781" s="39"/>
      <c r="AK781" s="39"/>
      <c r="AL781" s="39"/>
      <c r="AM781" s="39"/>
      <c r="AN781" s="39"/>
      <c r="AO781" s="39"/>
      <c r="AP781" s="39"/>
      <c r="AQ781" s="39"/>
      <c r="AR781" s="39"/>
      <c r="AS781" s="39"/>
      <c r="AT781" s="39"/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BL781" s="39"/>
      <c r="BM781" s="39"/>
    </row>
    <row r="782" spans="1:65" ht="19.5" customHeight="1" x14ac:dyDescent="0.6">
      <c r="A782" s="39"/>
      <c r="B782" s="39"/>
      <c r="C782" s="44"/>
      <c r="D782" s="39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F782" s="39"/>
      <c r="AG782" s="39"/>
      <c r="AH782" s="39"/>
      <c r="AI782" s="39"/>
      <c r="AJ782" s="39"/>
      <c r="AK782" s="39"/>
      <c r="AL782" s="39"/>
      <c r="AM782" s="39"/>
      <c r="AN782" s="39"/>
      <c r="AO782" s="39"/>
      <c r="AP782" s="39"/>
      <c r="AQ782" s="39"/>
      <c r="AR782" s="39"/>
      <c r="AS782" s="39"/>
      <c r="AT782" s="39"/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BL782" s="39"/>
      <c r="BM782" s="39"/>
    </row>
    <row r="783" spans="1:65" ht="19.5" customHeight="1" x14ac:dyDescent="0.6">
      <c r="A783" s="39"/>
      <c r="B783" s="39"/>
      <c r="C783" s="44"/>
      <c r="D783" s="39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F783" s="39"/>
      <c r="AG783" s="39"/>
      <c r="AH783" s="39"/>
      <c r="AI783" s="39"/>
      <c r="AJ783" s="39"/>
      <c r="AK783" s="39"/>
      <c r="AL783" s="39"/>
      <c r="AM783" s="39"/>
      <c r="AN783" s="39"/>
      <c r="AO783" s="39"/>
      <c r="AP783" s="39"/>
      <c r="AQ783" s="39"/>
      <c r="AR783" s="39"/>
      <c r="AS783" s="39"/>
      <c r="AT783" s="39"/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BL783" s="39"/>
      <c r="BM783" s="39"/>
    </row>
    <row r="784" spans="1:65" ht="19.5" customHeight="1" x14ac:dyDescent="0.6">
      <c r="A784" s="39"/>
      <c r="B784" s="39"/>
      <c r="C784" s="44"/>
      <c r="D784" s="39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F784" s="39"/>
      <c r="AG784" s="39"/>
      <c r="AH784" s="39"/>
      <c r="AI784" s="39"/>
      <c r="AJ784" s="39"/>
      <c r="AK784" s="39"/>
      <c r="AL784" s="39"/>
      <c r="AM784" s="39"/>
      <c r="AN784" s="39"/>
      <c r="AO784" s="39"/>
      <c r="AP784" s="39"/>
      <c r="AQ784" s="39"/>
      <c r="AR784" s="39"/>
      <c r="AS784" s="39"/>
      <c r="AT784" s="39"/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BL784" s="39"/>
      <c r="BM784" s="39"/>
    </row>
    <row r="785" spans="1:65" ht="19.5" customHeight="1" x14ac:dyDescent="0.6">
      <c r="A785" s="39"/>
      <c r="B785" s="39"/>
      <c r="C785" s="44"/>
      <c r="D785" s="39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F785" s="39"/>
      <c r="AG785" s="39"/>
      <c r="AH785" s="39"/>
      <c r="AI785" s="39"/>
      <c r="AJ785" s="39"/>
      <c r="AK785" s="39"/>
      <c r="AL785" s="39"/>
      <c r="AM785" s="39"/>
      <c r="AN785" s="39"/>
      <c r="AO785" s="39"/>
      <c r="AP785" s="39"/>
      <c r="AQ785" s="39"/>
      <c r="AR785" s="39"/>
      <c r="AS785" s="39"/>
      <c r="AT785" s="39"/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BL785" s="39"/>
      <c r="BM785" s="39"/>
    </row>
    <row r="786" spans="1:65" ht="19.5" customHeight="1" x14ac:dyDescent="0.6">
      <c r="A786" s="39"/>
      <c r="B786" s="39"/>
      <c r="C786" s="44"/>
      <c r="D786" s="39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F786" s="39"/>
      <c r="AG786" s="39"/>
      <c r="AH786" s="39"/>
      <c r="AI786" s="39"/>
      <c r="AJ786" s="39"/>
      <c r="AK786" s="39"/>
      <c r="AL786" s="39"/>
      <c r="AM786" s="39"/>
      <c r="AN786" s="39"/>
      <c r="AO786" s="39"/>
      <c r="AP786" s="39"/>
      <c r="AQ786" s="39"/>
      <c r="AR786" s="39"/>
      <c r="AS786" s="39"/>
      <c r="AT786" s="39"/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BL786" s="39"/>
      <c r="BM786" s="39"/>
    </row>
    <row r="787" spans="1:65" ht="19.5" customHeight="1" x14ac:dyDescent="0.6">
      <c r="A787" s="39"/>
      <c r="B787" s="39"/>
      <c r="C787" s="44"/>
      <c r="D787" s="39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F787" s="39"/>
      <c r="AG787" s="39"/>
      <c r="AH787" s="39"/>
      <c r="AI787" s="39"/>
      <c r="AJ787" s="39"/>
      <c r="AK787" s="39"/>
      <c r="AL787" s="39"/>
      <c r="AM787" s="39"/>
      <c r="AN787" s="39"/>
      <c r="AO787" s="39"/>
      <c r="AP787" s="39"/>
      <c r="AQ787" s="39"/>
      <c r="AR787" s="39"/>
      <c r="AS787" s="39"/>
      <c r="AT787" s="39"/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BL787" s="39"/>
      <c r="BM787" s="39"/>
    </row>
    <row r="788" spans="1:65" ht="19.5" customHeight="1" x14ac:dyDescent="0.6">
      <c r="A788" s="39"/>
      <c r="B788" s="39"/>
      <c r="C788" s="44"/>
      <c r="D788" s="39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F788" s="39"/>
      <c r="AG788" s="39"/>
      <c r="AH788" s="39"/>
      <c r="AI788" s="39"/>
      <c r="AJ788" s="39"/>
      <c r="AK788" s="39"/>
      <c r="AL788" s="39"/>
      <c r="AM788" s="39"/>
      <c r="AN788" s="39"/>
      <c r="AO788" s="39"/>
      <c r="AP788" s="39"/>
      <c r="AQ788" s="39"/>
      <c r="AR788" s="39"/>
      <c r="AS788" s="39"/>
      <c r="AT788" s="39"/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BL788" s="39"/>
      <c r="BM788" s="39"/>
    </row>
    <row r="789" spans="1:65" ht="19.5" customHeight="1" x14ac:dyDescent="0.6">
      <c r="A789" s="39"/>
      <c r="B789" s="39"/>
      <c r="C789" s="44"/>
      <c r="D789" s="39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F789" s="39"/>
      <c r="AG789" s="39"/>
      <c r="AH789" s="39"/>
      <c r="AI789" s="39"/>
      <c r="AJ789" s="39"/>
      <c r="AK789" s="39"/>
      <c r="AL789" s="39"/>
      <c r="AM789" s="39"/>
      <c r="AN789" s="39"/>
      <c r="AO789" s="39"/>
      <c r="AP789" s="39"/>
      <c r="AQ789" s="39"/>
      <c r="AR789" s="39"/>
      <c r="AS789" s="39"/>
      <c r="AT789" s="39"/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BL789" s="39"/>
      <c r="BM789" s="39"/>
    </row>
    <row r="790" spans="1:65" ht="19.5" customHeight="1" x14ac:dyDescent="0.6">
      <c r="A790" s="39"/>
      <c r="B790" s="39"/>
      <c r="C790" s="44"/>
      <c r="D790" s="39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F790" s="39"/>
      <c r="AG790" s="39"/>
      <c r="AH790" s="39"/>
      <c r="AI790" s="39"/>
      <c r="AJ790" s="39"/>
      <c r="AK790" s="39"/>
      <c r="AL790" s="39"/>
      <c r="AM790" s="39"/>
      <c r="AN790" s="39"/>
      <c r="AO790" s="39"/>
      <c r="AP790" s="39"/>
      <c r="AQ790" s="39"/>
      <c r="AR790" s="39"/>
      <c r="AS790" s="39"/>
      <c r="AT790" s="39"/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BL790" s="39"/>
      <c r="BM790" s="39"/>
    </row>
    <row r="791" spans="1:65" ht="19.5" customHeight="1" x14ac:dyDescent="0.6">
      <c r="A791" s="39"/>
      <c r="B791" s="39"/>
      <c r="C791" s="44"/>
      <c r="D791" s="39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F791" s="39"/>
      <c r="AG791" s="39"/>
      <c r="AH791" s="39"/>
      <c r="AI791" s="39"/>
      <c r="AJ791" s="39"/>
      <c r="AK791" s="39"/>
      <c r="AL791" s="39"/>
      <c r="AM791" s="39"/>
      <c r="AN791" s="39"/>
      <c r="AO791" s="39"/>
      <c r="AP791" s="39"/>
      <c r="AQ791" s="39"/>
      <c r="AR791" s="39"/>
      <c r="AS791" s="39"/>
      <c r="AT791" s="39"/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BL791" s="39"/>
      <c r="BM791" s="39"/>
    </row>
    <row r="792" spans="1:65" ht="19.5" customHeight="1" x14ac:dyDescent="0.6">
      <c r="A792" s="39"/>
      <c r="B792" s="39"/>
      <c r="C792" s="44"/>
      <c r="D792" s="39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F792" s="39"/>
      <c r="AG792" s="39"/>
      <c r="AH792" s="39"/>
      <c r="AI792" s="39"/>
      <c r="AJ792" s="39"/>
      <c r="AK792" s="39"/>
      <c r="AL792" s="39"/>
      <c r="AM792" s="39"/>
      <c r="AN792" s="39"/>
      <c r="AO792" s="39"/>
      <c r="AP792" s="39"/>
      <c r="AQ792" s="39"/>
      <c r="AR792" s="39"/>
      <c r="AS792" s="39"/>
      <c r="AT792" s="39"/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BL792" s="39"/>
      <c r="BM792" s="39"/>
    </row>
    <row r="793" spans="1:65" ht="19.5" customHeight="1" x14ac:dyDescent="0.6">
      <c r="A793" s="39"/>
      <c r="B793" s="39"/>
      <c r="C793" s="44"/>
      <c r="D793" s="39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F793" s="39"/>
      <c r="AG793" s="39"/>
      <c r="AH793" s="39"/>
      <c r="AI793" s="39"/>
      <c r="AJ793" s="39"/>
      <c r="AK793" s="39"/>
      <c r="AL793" s="39"/>
      <c r="AM793" s="39"/>
      <c r="AN793" s="39"/>
      <c r="AO793" s="39"/>
      <c r="AP793" s="39"/>
      <c r="AQ793" s="39"/>
      <c r="AR793" s="39"/>
      <c r="AS793" s="39"/>
      <c r="AT793" s="39"/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BL793" s="39"/>
      <c r="BM793" s="39"/>
    </row>
    <row r="794" spans="1:65" ht="19.5" customHeight="1" x14ac:dyDescent="0.6">
      <c r="A794" s="39"/>
      <c r="B794" s="39"/>
      <c r="C794" s="44"/>
      <c r="D794" s="39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F794" s="39"/>
      <c r="AG794" s="39"/>
      <c r="AH794" s="39"/>
      <c r="AI794" s="39"/>
      <c r="AJ794" s="39"/>
      <c r="AK794" s="39"/>
      <c r="AL794" s="39"/>
      <c r="AM794" s="39"/>
      <c r="AN794" s="39"/>
      <c r="AO794" s="39"/>
      <c r="AP794" s="39"/>
      <c r="AQ794" s="39"/>
      <c r="AR794" s="39"/>
      <c r="AS794" s="39"/>
      <c r="AT794" s="39"/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BL794" s="39"/>
      <c r="BM794" s="39"/>
    </row>
    <row r="795" spans="1:65" ht="19.5" customHeight="1" x14ac:dyDescent="0.6">
      <c r="A795" s="39"/>
      <c r="B795" s="39"/>
      <c r="C795" s="44"/>
      <c r="D795" s="39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F795" s="39"/>
      <c r="AG795" s="39"/>
      <c r="AH795" s="39"/>
      <c r="AI795" s="39"/>
      <c r="AJ795" s="39"/>
      <c r="AK795" s="39"/>
      <c r="AL795" s="39"/>
      <c r="AM795" s="39"/>
      <c r="AN795" s="39"/>
      <c r="AO795" s="39"/>
      <c r="AP795" s="39"/>
      <c r="AQ795" s="39"/>
      <c r="AR795" s="39"/>
      <c r="AS795" s="39"/>
      <c r="AT795" s="39"/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BL795" s="39"/>
      <c r="BM795" s="39"/>
    </row>
    <row r="796" spans="1:65" ht="19.5" customHeight="1" x14ac:dyDescent="0.6">
      <c r="A796" s="39"/>
      <c r="B796" s="39"/>
      <c r="C796" s="44"/>
      <c r="D796" s="39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F796" s="39"/>
      <c r="AG796" s="39"/>
      <c r="AH796" s="39"/>
      <c r="AI796" s="39"/>
      <c r="AJ796" s="39"/>
      <c r="AK796" s="39"/>
      <c r="AL796" s="39"/>
      <c r="AM796" s="39"/>
      <c r="AN796" s="39"/>
      <c r="AO796" s="39"/>
      <c r="AP796" s="39"/>
      <c r="AQ796" s="39"/>
      <c r="AR796" s="39"/>
      <c r="AS796" s="39"/>
      <c r="AT796" s="39"/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BL796" s="39"/>
      <c r="BM796" s="39"/>
    </row>
    <row r="797" spans="1:65" ht="19.5" customHeight="1" x14ac:dyDescent="0.6">
      <c r="A797" s="39"/>
      <c r="B797" s="39"/>
      <c r="C797" s="44"/>
      <c r="D797" s="39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F797" s="39"/>
      <c r="AG797" s="39"/>
      <c r="AH797" s="39"/>
      <c r="AI797" s="39"/>
      <c r="AJ797" s="39"/>
      <c r="AK797" s="39"/>
      <c r="AL797" s="39"/>
      <c r="AM797" s="39"/>
      <c r="AN797" s="39"/>
      <c r="AO797" s="39"/>
      <c r="AP797" s="39"/>
      <c r="AQ797" s="39"/>
      <c r="AR797" s="39"/>
      <c r="AS797" s="39"/>
      <c r="AT797" s="39"/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BL797" s="39"/>
      <c r="BM797" s="39"/>
    </row>
    <row r="798" spans="1:65" ht="19.5" customHeight="1" x14ac:dyDescent="0.6">
      <c r="A798" s="39"/>
      <c r="B798" s="39"/>
      <c r="C798" s="44"/>
      <c r="D798" s="39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F798" s="39"/>
      <c r="AG798" s="39"/>
      <c r="AH798" s="39"/>
      <c r="AI798" s="39"/>
      <c r="AJ798" s="39"/>
      <c r="AK798" s="39"/>
      <c r="AL798" s="39"/>
      <c r="AM798" s="39"/>
      <c r="AN798" s="39"/>
      <c r="AO798" s="39"/>
      <c r="AP798" s="39"/>
      <c r="AQ798" s="39"/>
      <c r="AR798" s="39"/>
      <c r="AS798" s="39"/>
      <c r="AT798" s="39"/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BL798" s="39"/>
      <c r="BM798" s="39"/>
    </row>
    <row r="799" spans="1:65" ht="19.5" customHeight="1" x14ac:dyDescent="0.6">
      <c r="A799" s="39"/>
      <c r="B799" s="39"/>
      <c r="C799" s="44"/>
      <c r="D799" s="39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F799" s="39"/>
      <c r="AG799" s="39"/>
      <c r="AH799" s="39"/>
      <c r="AI799" s="39"/>
      <c r="AJ799" s="39"/>
      <c r="AK799" s="39"/>
      <c r="AL799" s="39"/>
      <c r="AM799" s="39"/>
      <c r="AN799" s="39"/>
      <c r="AO799" s="39"/>
      <c r="AP799" s="39"/>
      <c r="AQ799" s="39"/>
      <c r="AR799" s="39"/>
      <c r="AS799" s="39"/>
      <c r="AT799" s="39"/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BL799" s="39"/>
      <c r="BM799" s="39"/>
    </row>
    <row r="800" spans="1:65" ht="19.5" customHeight="1" x14ac:dyDescent="0.6">
      <c r="A800" s="39"/>
      <c r="B800" s="39"/>
      <c r="C800" s="44"/>
      <c r="D800" s="39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F800" s="39"/>
      <c r="AG800" s="39"/>
      <c r="AH800" s="39"/>
      <c r="AI800" s="39"/>
      <c r="AJ800" s="39"/>
      <c r="AK800" s="39"/>
      <c r="AL800" s="39"/>
      <c r="AM800" s="39"/>
      <c r="AN800" s="39"/>
      <c r="AO800" s="39"/>
      <c r="AP800" s="39"/>
      <c r="AQ800" s="39"/>
      <c r="AR800" s="39"/>
      <c r="AS800" s="39"/>
      <c r="AT800" s="39"/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BL800" s="39"/>
      <c r="BM800" s="39"/>
    </row>
    <row r="801" spans="1:65" ht="19.5" customHeight="1" x14ac:dyDescent="0.6">
      <c r="A801" s="39"/>
      <c r="B801" s="39"/>
      <c r="C801" s="44"/>
      <c r="D801" s="39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F801" s="39"/>
      <c r="AG801" s="39"/>
      <c r="AH801" s="39"/>
      <c r="AI801" s="39"/>
      <c r="AJ801" s="39"/>
      <c r="AK801" s="39"/>
      <c r="AL801" s="39"/>
      <c r="AM801" s="39"/>
      <c r="AN801" s="39"/>
      <c r="AO801" s="39"/>
      <c r="AP801" s="39"/>
      <c r="AQ801" s="39"/>
      <c r="AR801" s="39"/>
      <c r="AS801" s="39"/>
      <c r="AT801" s="39"/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BL801" s="39"/>
      <c r="BM801" s="39"/>
    </row>
    <row r="802" spans="1:65" ht="19.5" customHeight="1" x14ac:dyDescent="0.6">
      <c r="A802" s="39"/>
      <c r="B802" s="39"/>
      <c r="C802" s="44"/>
      <c r="D802" s="39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F802" s="39"/>
      <c r="AG802" s="39"/>
      <c r="AH802" s="39"/>
      <c r="AI802" s="39"/>
      <c r="AJ802" s="39"/>
      <c r="AK802" s="39"/>
      <c r="AL802" s="39"/>
      <c r="AM802" s="39"/>
      <c r="AN802" s="39"/>
      <c r="AO802" s="39"/>
      <c r="AP802" s="39"/>
      <c r="AQ802" s="39"/>
      <c r="AR802" s="39"/>
      <c r="AS802" s="39"/>
      <c r="AT802" s="39"/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BL802" s="39"/>
      <c r="BM802" s="39"/>
    </row>
    <row r="803" spans="1:65" ht="19.5" customHeight="1" x14ac:dyDescent="0.6">
      <c r="A803" s="39"/>
      <c r="B803" s="39"/>
      <c r="C803" s="44"/>
      <c r="D803" s="39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F803" s="39"/>
      <c r="AG803" s="39"/>
      <c r="AH803" s="39"/>
      <c r="AI803" s="39"/>
      <c r="AJ803" s="39"/>
      <c r="AK803" s="39"/>
      <c r="AL803" s="39"/>
      <c r="AM803" s="39"/>
      <c r="AN803" s="39"/>
      <c r="AO803" s="39"/>
      <c r="AP803" s="39"/>
      <c r="AQ803" s="39"/>
      <c r="AR803" s="39"/>
      <c r="AS803" s="39"/>
      <c r="AT803" s="39"/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BL803" s="39"/>
      <c r="BM803" s="39"/>
    </row>
    <row r="804" spans="1:65" ht="19.5" customHeight="1" x14ac:dyDescent="0.6">
      <c r="A804" s="39"/>
      <c r="B804" s="39"/>
      <c r="C804" s="44"/>
      <c r="D804" s="39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F804" s="39"/>
      <c r="AG804" s="39"/>
      <c r="AH804" s="39"/>
      <c r="AI804" s="39"/>
      <c r="AJ804" s="39"/>
      <c r="AK804" s="39"/>
      <c r="AL804" s="39"/>
      <c r="AM804" s="39"/>
      <c r="AN804" s="39"/>
      <c r="AO804" s="39"/>
      <c r="AP804" s="39"/>
      <c r="AQ804" s="39"/>
      <c r="AR804" s="39"/>
      <c r="AS804" s="39"/>
      <c r="AT804" s="39"/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BL804" s="39"/>
      <c r="BM804" s="39"/>
    </row>
    <row r="805" spans="1:65" ht="19.5" customHeight="1" x14ac:dyDescent="0.6">
      <c r="A805" s="39"/>
      <c r="B805" s="39"/>
      <c r="C805" s="44"/>
      <c r="D805" s="39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F805" s="39"/>
      <c r="AG805" s="39"/>
      <c r="AH805" s="39"/>
      <c r="AI805" s="39"/>
      <c r="AJ805" s="39"/>
      <c r="AK805" s="39"/>
      <c r="AL805" s="39"/>
      <c r="AM805" s="39"/>
      <c r="AN805" s="39"/>
      <c r="AO805" s="39"/>
      <c r="AP805" s="39"/>
      <c r="AQ805" s="39"/>
      <c r="AR805" s="39"/>
      <c r="AS805" s="39"/>
      <c r="AT805" s="39"/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BL805" s="39"/>
      <c r="BM805" s="39"/>
    </row>
    <row r="806" spans="1:65" ht="19.5" customHeight="1" x14ac:dyDescent="0.6">
      <c r="A806" s="39"/>
      <c r="B806" s="39"/>
      <c r="C806" s="44"/>
      <c r="D806" s="39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F806" s="39"/>
      <c r="AG806" s="39"/>
      <c r="AH806" s="39"/>
      <c r="AI806" s="39"/>
      <c r="AJ806" s="39"/>
      <c r="AK806" s="39"/>
      <c r="AL806" s="39"/>
      <c r="AM806" s="39"/>
      <c r="AN806" s="39"/>
      <c r="AO806" s="39"/>
      <c r="AP806" s="39"/>
      <c r="AQ806" s="39"/>
      <c r="AR806" s="39"/>
      <c r="AS806" s="39"/>
      <c r="AT806" s="39"/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BL806" s="39"/>
      <c r="BM806" s="39"/>
    </row>
    <row r="807" spans="1:65" ht="19.5" customHeight="1" x14ac:dyDescent="0.6">
      <c r="A807" s="39"/>
      <c r="B807" s="39"/>
      <c r="C807" s="44"/>
      <c r="D807" s="39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F807" s="39"/>
      <c r="AG807" s="39"/>
      <c r="AH807" s="39"/>
      <c r="AI807" s="39"/>
      <c r="AJ807" s="39"/>
      <c r="AK807" s="39"/>
      <c r="AL807" s="39"/>
      <c r="AM807" s="39"/>
      <c r="AN807" s="39"/>
      <c r="AO807" s="39"/>
      <c r="AP807" s="39"/>
      <c r="AQ807" s="39"/>
      <c r="AR807" s="39"/>
      <c r="AS807" s="39"/>
      <c r="AT807" s="39"/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BL807" s="39"/>
      <c r="BM807" s="39"/>
    </row>
    <row r="808" spans="1:65" ht="19.5" customHeight="1" x14ac:dyDescent="0.6">
      <c r="A808" s="39"/>
      <c r="B808" s="39"/>
      <c r="C808" s="44"/>
      <c r="D808" s="39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F808" s="39"/>
      <c r="AG808" s="39"/>
      <c r="AH808" s="39"/>
      <c r="AI808" s="39"/>
      <c r="AJ808" s="39"/>
      <c r="AK808" s="39"/>
      <c r="AL808" s="39"/>
      <c r="AM808" s="39"/>
      <c r="AN808" s="39"/>
      <c r="AO808" s="39"/>
      <c r="AP808" s="39"/>
      <c r="AQ808" s="39"/>
      <c r="AR808" s="39"/>
      <c r="AS808" s="39"/>
      <c r="AT808" s="39"/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BL808" s="39"/>
      <c r="BM808" s="39"/>
    </row>
    <row r="809" spans="1:65" ht="19.5" customHeight="1" x14ac:dyDescent="0.6">
      <c r="A809" s="39"/>
      <c r="B809" s="39"/>
      <c r="C809" s="44"/>
      <c r="D809" s="39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F809" s="39"/>
      <c r="AG809" s="39"/>
      <c r="AH809" s="39"/>
      <c r="AI809" s="39"/>
      <c r="AJ809" s="39"/>
      <c r="AK809" s="39"/>
      <c r="AL809" s="39"/>
      <c r="AM809" s="39"/>
      <c r="AN809" s="39"/>
      <c r="AO809" s="39"/>
      <c r="AP809" s="39"/>
      <c r="AQ809" s="39"/>
      <c r="AR809" s="39"/>
      <c r="AS809" s="39"/>
      <c r="AT809" s="39"/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BL809" s="39"/>
      <c r="BM809" s="39"/>
    </row>
    <row r="810" spans="1:65" ht="19.5" customHeight="1" x14ac:dyDescent="0.6">
      <c r="A810" s="39"/>
      <c r="B810" s="39"/>
      <c r="C810" s="44"/>
      <c r="D810" s="39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F810" s="39"/>
      <c r="AG810" s="39"/>
      <c r="AH810" s="39"/>
      <c r="AI810" s="39"/>
      <c r="AJ810" s="39"/>
      <c r="AK810" s="39"/>
      <c r="AL810" s="39"/>
      <c r="AM810" s="39"/>
      <c r="AN810" s="39"/>
      <c r="AO810" s="39"/>
      <c r="AP810" s="39"/>
      <c r="AQ810" s="39"/>
      <c r="AR810" s="39"/>
      <c r="AS810" s="39"/>
      <c r="AT810" s="39"/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BL810" s="39"/>
      <c r="BM810" s="39"/>
    </row>
    <row r="811" spans="1:65" ht="19.5" customHeight="1" x14ac:dyDescent="0.6">
      <c r="A811" s="39"/>
      <c r="B811" s="39"/>
      <c r="C811" s="44"/>
      <c r="D811" s="39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F811" s="39"/>
      <c r="AG811" s="39"/>
      <c r="AH811" s="39"/>
      <c r="AI811" s="39"/>
      <c r="AJ811" s="39"/>
      <c r="AK811" s="39"/>
      <c r="AL811" s="39"/>
      <c r="AM811" s="39"/>
      <c r="AN811" s="39"/>
      <c r="AO811" s="39"/>
      <c r="AP811" s="39"/>
      <c r="AQ811" s="39"/>
      <c r="AR811" s="39"/>
      <c r="AS811" s="39"/>
      <c r="AT811" s="39"/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BL811" s="39"/>
      <c r="BM811" s="39"/>
    </row>
    <row r="812" spans="1:65" ht="19.5" customHeight="1" x14ac:dyDescent="0.6">
      <c r="A812" s="39"/>
      <c r="B812" s="39"/>
      <c r="C812" s="44"/>
      <c r="D812" s="39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F812" s="39"/>
      <c r="AG812" s="39"/>
      <c r="AH812" s="39"/>
      <c r="AI812" s="39"/>
      <c r="AJ812" s="39"/>
      <c r="AK812" s="39"/>
      <c r="AL812" s="39"/>
      <c r="AM812" s="39"/>
      <c r="AN812" s="39"/>
      <c r="AO812" s="39"/>
      <c r="AP812" s="39"/>
      <c r="AQ812" s="39"/>
      <c r="AR812" s="39"/>
      <c r="AS812" s="39"/>
      <c r="AT812" s="39"/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BL812" s="39"/>
      <c r="BM812" s="39"/>
    </row>
    <row r="813" spans="1:65" ht="19.5" customHeight="1" x14ac:dyDescent="0.6">
      <c r="A813" s="39"/>
      <c r="B813" s="39"/>
      <c r="C813" s="44"/>
      <c r="D813" s="39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F813" s="39"/>
      <c r="AG813" s="39"/>
      <c r="AH813" s="39"/>
      <c r="AI813" s="39"/>
      <c r="AJ813" s="39"/>
      <c r="AK813" s="39"/>
      <c r="AL813" s="39"/>
      <c r="AM813" s="39"/>
      <c r="AN813" s="39"/>
      <c r="AO813" s="39"/>
      <c r="AP813" s="39"/>
      <c r="AQ813" s="39"/>
      <c r="AR813" s="39"/>
      <c r="AS813" s="39"/>
      <c r="AT813" s="39"/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BL813" s="39"/>
      <c r="BM813" s="39"/>
    </row>
    <row r="814" spans="1:65" ht="19.5" customHeight="1" x14ac:dyDescent="0.6">
      <c r="A814" s="39"/>
      <c r="B814" s="39"/>
      <c r="C814" s="44"/>
      <c r="D814" s="39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F814" s="39"/>
      <c r="AG814" s="39"/>
      <c r="AH814" s="39"/>
      <c r="AI814" s="39"/>
      <c r="AJ814" s="39"/>
      <c r="AK814" s="39"/>
      <c r="AL814" s="39"/>
      <c r="AM814" s="39"/>
      <c r="AN814" s="39"/>
      <c r="AO814" s="39"/>
      <c r="AP814" s="39"/>
      <c r="AQ814" s="39"/>
      <c r="AR814" s="39"/>
      <c r="AS814" s="39"/>
      <c r="AT814" s="39"/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BL814" s="39"/>
      <c r="BM814" s="39"/>
    </row>
    <row r="815" spans="1:65" ht="19.5" customHeight="1" x14ac:dyDescent="0.6">
      <c r="A815" s="39"/>
      <c r="B815" s="39"/>
      <c r="C815" s="44"/>
      <c r="D815" s="39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F815" s="39"/>
      <c r="AG815" s="39"/>
      <c r="AH815" s="39"/>
      <c r="AI815" s="39"/>
      <c r="AJ815" s="39"/>
      <c r="AK815" s="39"/>
      <c r="AL815" s="39"/>
      <c r="AM815" s="39"/>
      <c r="AN815" s="39"/>
      <c r="AO815" s="39"/>
      <c r="AP815" s="39"/>
      <c r="AQ815" s="39"/>
      <c r="AR815" s="39"/>
      <c r="AS815" s="39"/>
      <c r="AT815" s="39"/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BL815" s="39"/>
      <c r="BM815" s="39"/>
    </row>
    <row r="816" spans="1:65" ht="19.5" customHeight="1" x14ac:dyDescent="0.6">
      <c r="A816" s="39"/>
      <c r="B816" s="39"/>
      <c r="C816" s="44"/>
      <c r="D816" s="39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F816" s="39"/>
      <c r="AG816" s="39"/>
      <c r="AH816" s="39"/>
      <c r="AI816" s="39"/>
      <c r="AJ816" s="39"/>
      <c r="AK816" s="39"/>
      <c r="AL816" s="39"/>
      <c r="AM816" s="39"/>
      <c r="AN816" s="39"/>
      <c r="AO816" s="39"/>
      <c r="AP816" s="39"/>
      <c r="AQ816" s="39"/>
      <c r="AR816" s="39"/>
      <c r="AS816" s="39"/>
      <c r="AT816" s="39"/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BL816" s="39"/>
      <c r="BM816" s="39"/>
    </row>
    <row r="817" spans="1:65" ht="19.5" customHeight="1" x14ac:dyDescent="0.6">
      <c r="A817" s="39"/>
      <c r="B817" s="39"/>
      <c r="C817" s="44"/>
      <c r="D817" s="39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F817" s="39"/>
      <c r="AG817" s="39"/>
      <c r="AH817" s="39"/>
      <c r="AI817" s="39"/>
      <c r="AJ817" s="39"/>
      <c r="AK817" s="39"/>
      <c r="AL817" s="39"/>
      <c r="AM817" s="39"/>
      <c r="AN817" s="39"/>
      <c r="AO817" s="39"/>
      <c r="AP817" s="39"/>
      <c r="AQ817" s="39"/>
      <c r="AR817" s="39"/>
      <c r="AS817" s="39"/>
      <c r="AT817" s="39"/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BL817" s="39"/>
      <c r="BM817" s="39"/>
    </row>
    <row r="818" spans="1:65" ht="19.5" customHeight="1" x14ac:dyDescent="0.6">
      <c r="A818" s="39"/>
      <c r="B818" s="39"/>
      <c r="C818" s="44"/>
      <c r="D818" s="39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F818" s="39"/>
      <c r="AG818" s="39"/>
      <c r="AH818" s="39"/>
      <c r="AI818" s="39"/>
      <c r="AJ818" s="39"/>
      <c r="AK818" s="39"/>
      <c r="AL818" s="39"/>
      <c r="AM818" s="39"/>
      <c r="AN818" s="39"/>
      <c r="AO818" s="39"/>
      <c r="AP818" s="39"/>
      <c r="AQ818" s="39"/>
      <c r="AR818" s="39"/>
      <c r="AS818" s="39"/>
      <c r="AT818" s="39"/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BL818" s="39"/>
      <c r="BM818" s="39"/>
    </row>
    <row r="819" spans="1:65" ht="19.5" customHeight="1" x14ac:dyDescent="0.6">
      <c r="A819" s="39"/>
      <c r="B819" s="39"/>
      <c r="C819" s="44"/>
      <c r="D819" s="39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F819" s="39"/>
      <c r="AG819" s="39"/>
      <c r="AH819" s="39"/>
      <c r="AI819" s="39"/>
      <c r="AJ819" s="39"/>
      <c r="AK819" s="39"/>
      <c r="AL819" s="39"/>
      <c r="AM819" s="39"/>
      <c r="AN819" s="39"/>
      <c r="AO819" s="39"/>
      <c r="AP819" s="39"/>
      <c r="AQ819" s="39"/>
      <c r="AR819" s="39"/>
      <c r="AS819" s="39"/>
      <c r="AT819" s="39"/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BL819" s="39"/>
      <c r="BM819" s="39"/>
    </row>
    <row r="820" spans="1:65" ht="19.5" customHeight="1" x14ac:dyDescent="0.6">
      <c r="A820" s="39"/>
      <c r="B820" s="39"/>
      <c r="C820" s="44"/>
      <c r="D820" s="39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F820" s="39"/>
      <c r="AG820" s="39"/>
      <c r="AH820" s="39"/>
      <c r="AI820" s="39"/>
      <c r="AJ820" s="39"/>
      <c r="AK820" s="39"/>
      <c r="AL820" s="39"/>
      <c r="AM820" s="39"/>
      <c r="AN820" s="39"/>
      <c r="AO820" s="39"/>
      <c r="AP820" s="39"/>
      <c r="AQ820" s="39"/>
      <c r="AR820" s="39"/>
      <c r="AS820" s="39"/>
      <c r="AT820" s="39"/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BL820" s="39"/>
      <c r="BM820" s="39"/>
    </row>
    <row r="821" spans="1:65" ht="19.5" customHeight="1" x14ac:dyDescent="0.6">
      <c r="A821" s="39"/>
      <c r="B821" s="39"/>
      <c r="C821" s="44"/>
      <c r="D821" s="39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F821" s="39"/>
      <c r="AG821" s="39"/>
      <c r="AH821" s="39"/>
      <c r="AI821" s="39"/>
      <c r="AJ821" s="39"/>
      <c r="AK821" s="39"/>
      <c r="AL821" s="39"/>
      <c r="AM821" s="39"/>
      <c r="AN821" s="39"/>
      <c r="AO821" s="39"/>
      <c r="AP821" s="39"/>
      <c r="AQ821" s="39"/>
      <c r="AR821" s="39"/>
      <c r="AS821" s="39"/>
      <c r="AT821" s="39"/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BL821" s="39"/>
      <c r="BM821" s="39"/>
    </row>
    <row r="822" spans="1:65" ht="19.5" customHeight="1" x14ac:dyDescent="0.6">
      <c r="A822" s="39"/>
      <c r="B822" s="39"/>
      <c r="C822" s="44"/>
      <c r="D822" s="39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F822" s="39"/>
      <c r="AG822" s="39"/>
      <c r="AH822" s="39"/>
      <c r="AI822" s="39"/>
      <c r="AJ822" s="39"/>
      <c r="AK822" s="39"/>
      <c r="AL822" s="39"/>
      <c r="AM822" s="39"/>
      <c r="AN822" s="39"/>
      <c r="AO822" s="39"/>
      <c r="AP822" s="39"/>
      <c r="AQ822" s="39"/>
      <c r="AR822" s="39"/>
      <c r="AS822" s="39"/>
      <c r="AT822" s="39"/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BL822" s="39"/>
      <c r="BM822" s="39"/>
    </row>
    <row r="823" spans="1:65" ht="19.5" customHeight="1" x14ac:dyDescent="0.6">
      <c r="A823" s="39"/>
      <c r="B823" s="39"/>
      <c r="C823" s="44"/>
      <c r="D823" s="39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F823" s="39"/>
      <c r="AG823" s="39"/>
      <c r="AH823" s="39"/>
      <c r="AI823" s="39"/>
      <c r="AJ823" s="39"/>
      <c r="AK823" s="39"/>
      <c r="AL823" s="39"/>
      <c r="AM823" s="39"/>
      <c r="AN823" s="39"/>
      <c r="AO823" s="39"/>
      <c r="AP823" s="39"/>
      <c r="AQ823" s="39"/>
      <c r="AR823" s="39"/>
      <c r="AS823" s="39"/>
      <c r="AT823" s="39"/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BL823" s="39"/>
      <c r="BM823" s="39"/>
    </row>
    <row r="824" spans="1:65" ht="19.5" customHeight="1" x14ac:dyDescent="0.6">
      <c r="A824" s="39"/>
      <c r="B824" s="39"/>
      <c r="C824" s="44"/>
      <c r="D824" s="39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F824" s="39"/>
      <c r="AG824" s="39"/>
      <c r="AH824" s="39"/>
      <c r="AI824" s="39"/>
      <c r="AJ824" s="39"/>
      <c r="AK824" s="39"/>
      <c r="AL824" s="39"/>
      <c r="AM824" s="39"/>
      <c r="AN824" s="39"/>
      <c r="AO824" s="39"/>
      <c r="AP824" s="39"/>
      <c r="AQ824" s="39"/>
      <c r="AR824" s="39"/>
      <c r="AS824" s="39"/>
      <c r="AT824" s="39"/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BL824" s="39"/>
      <c r="BM824" s="39"/>
    </row>
    <row r="825" spans="1:65" ht="19.5" customHeight="1" x14ac:dyDescent="0.6">
      <c r="A825" s="39"/>
      <c r="B825" s="39"/>
      <c r="C825" s="44"/>
      <c r="D825" s="39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F825" s="39"/>
      <c r="AG825" s="39"/>
      <c r="AH825" s="39"/>
      <c r="AI825" s="39"/>
      <c r="AJ825" s="39"/>
      <c r="AK825" s="39"/>
      <c r="AL825" s="39"/>
      <c r="AM825" s="39"/>
      <c r="AN825" s="39"/>
      <c r="AO825" s="39"/>
      <c r="AP825" s="39"/>
      <c r="AQ825" s="39"/>
      <c r="AR825" s="39"/>
      <c r="AS825" s="39"/>
      <c r="AT825" s="39"/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BL825" s="39"/>
      <c r="BM825" s="39"/>
    </row>
    <row r="826" spans="1:65" ht="19.5" customHeight="1" x14ac:dyDescent="0.6">
      <c r="A826" s="39"/>
      <c r="B826" s="39"/>
      <c r="C826" s="44"/>
      <c r="D826" s="39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F826" s="39"/>
      <c r="AG826" s="39"/>
      <c r="AH826" s="39"/>
      <c r="AI826" s="39"/>
      <c r="AJ826" s="39"/>
      <c r="AK826" s="39"/>
      <c r="AL826" s="39"/>
      <c r="AM826" s="39"/>
      <c r="AN826" s="39"/>
      <c r="AO826" s="39"/>
      <c r="AP826" s="39"/>
      <c r="AQ826" s="39"/>
      <c r="AR826" s="39"/>
      <c r="AS826" s="39"/>
      <c r="AT826" s="39"/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BL826" s="39"/>
      <c r="BM826" s="39"/>
    </row>
    <row r="827" spans="1:65" ht="19.5" customHeight="1" x14ac:dyDescent="0.6">
      <c r="A827" s="39"/>
      <c r="B827" s="39"/>
      <c r="C827" s="44"/>
      <c r="D827" s="39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F827" s="39"/>
      <c r="AG827" s="39"/>
      <c r="AH827" s="39"/>
      <c r="AI827" s="39"/>
      <c r="AJ827" s="39"/>
      <c r="AK827" s="39"/>
      <c r="AL827" s="39"/>
      <c r="AM827" s="39"/>
      <c r="AN827" s="39"/>
      <c r="AO827" s="39"/>
      <c r="AP827" s="39"/>
      <c r="AQ827" s="39"/>
      <c r="AR827" s="39"/>
      <c r="AS827" s="39"/>
      <c r="AT827" s="39"/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BL827" s="39"/>
      <c r="BM827" s="39"/>
    </row>
    <row r="828" spans="1:65" ht="19.5" customHeight="1" x14ac:dyDescent="0.6">
      <c r="A828" s="39"/>
      <c r="B828" s="39"/>
      <c r="C828" s="44"/>
      <c r="D828" s="39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F828" s="39"/>
      <c r="AG828" s="39"/>
      <c r="AH828" s="39"/>
      <c r="AI828" s="39"/>
      <c r="AJ828" s="39"/>
      <c r="AK828" s="39"/>
      <c r="AL828" s="39"/>
      <c r="AM828" s="39"/>
      <c r="AN828" s="39"/>
      <c r="AO828" s="39"/>
      <c r="AP828" s="39"/>
      <c r="AQ828" s="39"/>
      <c r="AR828" s="39"/>
      <c r="AS828" s="39"/>
      <c r="AT828" s="39"/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BL828" s="39"/>
      <c r="BM828" s="39"/>
    </row>
    <row r="829" spans="1:65" ht="19.5" customHeight="1" x14ac:dyDescent="0.6">
      <c r="A829" s="39"/>
      <c r="B829" s="39"/>
      <c r="C829" s="44"/>
      <c r="D829" s="39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F829" s="39"/>
      <c r="AG829" s="39"/>
      <c r="AH829" s="39"/>
      <c r="AI829" s="39"/>
      <c r="AJ829" s="39"/>
      <c r="AK829" s="39"/>
      <c r="AL829" s="39"/>
      <c r="AM829" s="39"/>
      <c r="AN829" s="39"/>
      <c r="AO829" s="39"/>
      <c r="AP829" s="39"/>
      <c r="AQ829" s="39"/>
      <c r="AR829" s="39"/>
      <c r="AS829" s="39"/>
      <c r="AT829" s="39"/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BL829" s="39"/>
      <c r="BM829" s="39"/>
    </row>
    <row r="830" spans="1:65" ht="19.5" customHeight="1" x14ac:dyDescent="0.6">
      <c r="A830" s="39"/>
      <c r="B830" s="39"/>
      <c r="C830" s="44"/>
      <c r="D830" s="39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I830" s="39"/>
      <c r="AJ830" s="39"/>
      <c r="AK830" s="39"/>
      <c r="AL830" s="39"/>
      <c r="AM830" s="39"/>
      <c r="AN830" s="39"/>
      <c r="AO830" s="39"/>
      <c r="AP830" s="39"/>
      <c r="AQ830" s="39"/>
      <c r="AR830" s="39"/>
      <c r="AS830" s="39"/>
      <c r="AT830" s="39"/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BL830" s="39"/>
      <c r="BM830" s="39"/>
    </row>
    <row r="831" spans="1:65" ht="19.5" customHeight="1" x14ac:dyDescent="0.6">
      <c r="A831" s="39"/>
      <c r="B831" s="39"/>
      <c r="C831" s="44"/>
      <c r="D831" s="39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I831" s="39"/>
      <c r="AJ831" s="39"/>
      <c r="AK831" s="39"/>
      <c r="AL831" s="39"/>
      <c r="AM831" s="39"/>
      <c r="AN831" s="39"/>
      <c r="AO831" s="39"/>
      <c r="AP831" s="39"/>
      <c r="AQ831" s="39"/>
      <c r="AR831" s="39"/>
      <c r="AS831" s="39"/>
      <c r="AT831" s="39"/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BL831" s="39"/>
      <c r="BM831" s="39"/>
    </row>
    <row r="832" spans="1:65" ht="19.5" customHeight="1" x14ac:dyDescent="0.6">
      <c r="A832" s="39"/>
      <c r="B832" s="39"/>
      <c r="C832" s="44"/>
      <c r="D832" s="39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I832" s="39"/>
      <c r="AJ832" s="39"/>
      <c r="AK832" s="39"/>
      <c r="AL832" s="39"/>
      <c r="AM832" s="39"/>
      <c r="AN832" s="39"/>
      <c r="AO832" s="39"/>
      <c r="AP832" s="39"/>
      <c r="AQ832" s="39"/>
      <c r="AR832" s="39"/>
      <c r="AS832" s="39"/>
      <c r="AT832" s="39"/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BL832" s="39"/>
      <c r="BM832" s="39"/>
    </row>
    <row r="833" spans="1:65" ht="19.5" customHeight="1" x14ac:dyDescent="0.6">
      <c r="A833" s="39"/>
      <c r="B833" s="39"/>
      <c r="C833" s="44"/>
      <c r="D833" s="39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I833" s="39"/>
      <c r="AJ833" s="39"/>
      <c r="AK833" s="39"/>
      <c r="AL833" s="39"/>
      <c r="AM833" s="39"/>
      <c r="AN833" s="39"/>
      <c r="AO833" s="39"/>
      <c r="AP833" s="39"/>
      <c r="AQ833" s="39"/>
      <c r="AR833" s="39"/>
      <c r="AS833" s="39"/>
      <c r="AT833" s="39"/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BL833" s="39"/>
      <c r="BM833" s="39"/>
    </row>
    <row r="834" spans="1:65" ht="19.5" customHeight="1" x14ac:dyDescent="0.6">
      <c r="A834" s="39"/>
      <c r="B834" s="39"/>
      <c r="C834" s="44"/>
      <c r="D834" s="39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I834" s="39"/>
      <c r="AJ834" s="39"/>
      <c r="AK834" s="39"/>
      <c r="AL834" s="39"/>
      <c r="AM834" s="39"/>
      <c r="AN834" s="39"/>
      <c r="AO834" s="39"/>
      <c r="AP834" s="39"/>
      <c r="AQ834" s="39"/>
      <c r="AR834" s="39"/>
      <c r="AS834" s="39"/>
      <c r="AT834" s="39"/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BL834" s="39"/>
      <c r="BM834" s="39"/>
    </row>
    <row r="835" spans="1:65" ht="19.5" customHeight="1" x14ac:dyDescent="0.6">
      <c r="A835" s="39"/>
      <c r="B835" s="39"/>
      <c r="C835" s="44"/>
      <c r="D835" s="39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I835" s="39"/>
      <c r="AJ835" s="39"/>
      <c r="AK835" s="39"/>
      <c r="AL835" s="39"/>
      <c r="AM835" s="39"/>
      <c r="AN835" s="39"/>
      <c r="AO835" s="39"/>
      <c r="AP835" s="39"/>
      <c r="AQ835" s="39"/>
      <c r="AR835" s="39"/>
      <c r="AS835" s="39"/>
      <c r="AT835" s="39"/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BL835" s="39"/>
      <c r="BM835" s="39"/>
    </row>
    <row r="836" spans="1:65" ht="19.5" customHeight="1" x14ac:dyDescent="0.6">
      <c r="A836" s="39"/>
      <c r="B836" s="39"/>
      <c r="C836" s="44"/>
      <c r="D836" s="39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I836" s="39"/>
      <c r="AJ836" s="39"/>
      <c r="AK836" s="39"/>
      <c r="AL836" s="39"/>
      <c r="AM836" s="39"/>
      <c r="AN836" s="39"/>
      <c r="AO836" s="39"/>
      <c r="AP836" s="39"/>
      <c r="AQ836" s="39"/>
      <c r="AR836" s="39"/>
      <c r="AS836" s="39"/>
      <c r="AT836" s="39"/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BL836" s="39"/>
      <c r="BM836" s="39"/>
    </row>
    <row r="837" spans="1:65" ht="19.5" customHeight="1" x14ac:dyDescent="0.6">
      <c r="A837" s="39"/>
      <c r="B837" s="39"/>
      <c r="C837" s="44"/>
      <c r="D837" s="39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I837" s="39"/>
      <c r="AJ837" s="39"/>
      <c r="AK837" s="39"/>
      <c r="AL837" s="39"/>
      <c r="AM837" s="39"/>
      <c r="AN837" s="39"/>
      <c r="AO837" s="39"/>
      <c r="AP837" s="39"/>
      <c r="AQ837" s="39"/>
      <c r="AR837" s="39"/>
      <c r="AS837" s="39"/>
      <c r="AT837" s="39"/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BL837" s="39"/>
      <c r="BM837" s="39"/>
    </row>
    <row r="838" spans="1:65" ht="19.5" customHeight="1" x14ac:dyDescent="0.6">
      <c r="A838" s="39"/>
      <c r="B838" s="39"/>
      <c r="C838" s="44"/>
      <c r="D838" s="39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I838" s="39"/>
      <c r="AJ838" s="39"/>
      <c r="AK838" s="39"/>
      <c r="AL838" s="39"/>
      <c r="AM838" s="39"/>
      <c r="AN838" s="39"/>
      <c r="AO838" s="39"/>
      <c r="AP838" s="39"/>
      <c r="AQ838" s="39"/>
      <c r="AR838" s="39"/>
      <c r="AS838" s="39"/>
      <c r="AT838" s="39"/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BL838" s="39"/>
      <c r="BM838" s="39"/>
    </row>
    <row r="839" spans="1:65" ht="19.5" customHeight="1" x14ac:dyDescent="0.6">
      <c r="A839" s="39"/>
      <c r="B839" s="39"/>
      <c r="C839" s="44"/>
      <c r="D839" s="39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I839" s="39"/>
      <c r="AJ839" s="39"/>
      <c r="AK839" s="39"/>
      <c r="AL839" s="39"/>
      <c r="AM839" s="39"/>
      <c r="AN839" s="39"/>
      <c r="AO839" s="39"/>
      <c r="AP839" s="39"/>
      <c r="AQ839" s="39"/>
      <c r="AR839" s="39"/>
      <c r="AS839" s="39"/>
      <c r="AT839" s="39"/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BL839" s="39"/>
      <c r="BM839" s="39"/>
    </row>
    <row r="840" spans="1:65" ht="19.5" customHeight="1" x14ac:dyDescent="0.6">
      <c r="A840" s="39"/>
      <c r="B840" s="39"/>
      <c r="C840" s="44"/>
      <c r="D840" s="39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I840" s="39"/>
      <c r="AJ840" s="39"/>
      <c r="AK840" s="39"/>
      <c r="AL840" s="39"/>
      <c r="AM840" s="39"/>
      <c r="AN840" s="39"/>
      <c r="AO840" s="39"/>
      <c r="AP840" s="39"/>
      <c r="AQ840" s="39"/>
      <c r="AR840" s="39"/>
      <c r="AS840" s="39"/>
      <c r="AT840" s="39"/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BL840" s="39"/>
      <c r="BM840" s="39"/>
    </row>
    <row r="841" spans="1:65" ht="19.5" customHeight="1" x14ac:dyDescent="0.6">
      <c r="A841" s="39"/>
      <c r="B841" s="39"/>
      <c r="C841" s="44"/>
      <c r="D841" s="39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I841" s="39"/>
      <c r="AJ841" s="39"/>
      <c r="AK841" s="39"/>
      <c r="AL841" s="39"/>
      <c r="AM841" s="39"/>
      <c r="AN841" s="39"/>
      <c r="AO841" s="39"/>
      <c r="AP841" s="39"/>
      <c r="AQ841" s="39"/>
      <c r="AR841" s="39"/>
      <c r="AS841" s="39"/>
      <c r="AT841" s="39"/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BL841" s="39"/>
      <c r="BM841" s="39"/>
    </row>
    <row r="842" spans="1:65" ht="19.5" customHeight="1" x14ac:dyDescent="0.6">
      <c r="A842" s="39"/>
      <c r="B842" s="39"/>
      <c r="C842" s="44"/>
      <c r="D842" s="39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I842" s="39"/>
      <c r="AJ842" s="39"/>
      <c r="AK842" s="39"/>
      <c r="AL842" s="39"/>
      <c r="AM842" s="39"/>
      <c r="AN842" s="39"/>
      <c r="AO842" s="39"/>
      <c r="AP842" s="39"/>
      <c r="AQ842" s="39"/>
      <c r="AR842" s="39"/>
      <c r="AS842" s="39"/>
      <c r="AT842" s="39"/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BL842" s="39"/>
      <c r="BM842" s="39"/>
    </row>
    <row r="843" spans="1:65" ht="19.5" customHeight="1" x14ac:dyDescent="0.6">
      <c r="A843" s="39"/>
      <c r="B843" s="39"/>
      <c r="C843" s="44"/>
      <c r="D843" s="39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I843" s="39"/>
      <c r="AJ843" s="39"/>
      <c r="AK843" s="39"/>
      <c r="AL843" s="39"/>
      <c r="AM843" s="39"/>
      <c r="AN843" s="39"/>
      <c r="AO843" s="39"/>
      <c r="AP843" s="39"/>
      <c r="AQ843" s="39"/>
      <c r="AR843" s="39"/>
      <c r="AS843" s="39"/>
      <c r="AT843" s="39"/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BL843" s="39"/>
      <c r="BM843" s="39"/>
    </row>
    <row r="844" spans="1:65" ht="19.5" customHeight="1" x14ac:dyDescent="0.6">
      <c r="A844" s="39"/>
      <c r="B844" s="39"/>
      <c r="C844" s="44"/>
      <c r="D844" s="39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I844" s="39"/>
      <c r="AJ844" s="39"/>
      <c r="AK844" s="39"/>
      <c r="AL844" s="39"/>
      <c r="AM844" s="39"/>
      <c r="AN844" s="39"/>
      <c r="AO844" s="39"/>
      <c r="AP844" s="39"/>
      <c r="AQ844" s="39"/>
      <c r="AR844" s="39"/>
      <c r="AS844" s="39"/>
      <c r="AT844" s="39"/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BL844" s="39"/>
      <c r="BM844" s="39"/>
    </row>
    <row r="845" spans="1:65" ht="19.5" customHeight="1" x14ac:dyDescent="0.6">
      <c r="A845" s="39"/>
      <c r="B845" s="39"/>
      <c r="C845" s="44"/>
      <c r="D845" s="39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I845" s="39"/>
      <c r="AJ845" s="39"/>
      <c r="AK845" s="39"/>
      <c r="AL845" s="39"/>
      <c r="AM845" s="39"/>
      <c r="AN845" s="39"/>
      <c r="AO845" s="39"/>
      <c r="AP845" s="39"/>
      <c r="AQ845" s="39"/>
      <c r="AR845" s="39"/>
      <c r="AS845" s="39"/>
      <c r="AT845" s="39"/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BL845" s="39"/>
      <c r="BM845" s="39"/>
    </row>
    <row r="846" spans="1:65" ht="19.5" customHeight="1" x14ac:dyDescent="0.6">
      <c r="A846" s="39"/>
      <c r="B846" s="39"/>
      <c r="C846" s="44"/>
      <c r="D846" s="39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I846" s="39"/>
      <c r="AJ846" s="39"/>
      <c r="AK846" s="39"/>
      <c r="AL846" s="39"/>
      <c r="AM846" s="39"/>
      <c r="AN846" s="39"/>
      <c r="AO846" s="39"/>
      <c r="AP846" s="39"/>
      <c r="AQ846" s="39"/>
      <c r="AR846" s="39"/>
      <c r="AS846" s="39"/>
      <c r="AT846" s="39"/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BL846" s="39"/>
      <c r="BM846" s="39"/>
    </row>
    <row r="847" spans="1:65" ht="19.5" customHeight="1" x14ac:dyDescent="0.6">
      <c r="A847" s="39"/>
      <c r="B847" s="39"/>
      <c r="C847" s="44"/>
      <c r="D847" s="39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I847" s="39"/>
      <c r="AJ847" s="39"/>
      <c r="AK847" s="39"/>
      <c r="AL847" s="39"/>
      <c r="AM847" s="39"/>
      <c r="AN847" s="39"/>
      <c r="AO847" s="39"/>
      <c r="AP847" s="39"/>
      <c r="AQ847" s="39"/>
      <c r="AR847" s="39"/>
      <c r="AS847" s="39"/>
      <c r="AT847" s="39"/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BL847" s="39"/>
      <c r="BM847" s="39"/>
    </row>
    <row r="848" spans="1:65" ht="19.5" customHeight="1" x14ac:dyDescent="0.6">
      <c r="A848" s="39"/>
      <c r="B848" s="39"/>
      <c r="C848" s="44"/>
      <c r="D848" s="39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I848" s="39"/>
      <c r="AJ848" s="39"/>
      <c r="AK848" s="39"/>
      <c r="AL848" s="39"/>
      <c r="AM848" s="39"/>
      <c r="AN848" s="39"/>
      <c r="AO848" s="39"/>
      <c r="AP848" s="39"/>
      <c r="AQ848" s="39"/>
      <c r="AR848" s="39"/>
      <c r="AS848" s="39"/>
      <c r="AT848" s="39"/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BL848" s="39"/>
      <c r="BM848" s="39"/>
    </row>
    <row r="849" spans="1:65" ht="19.5" customHeight="1" x14ac:dyDescent="0.6">
      <c r="A849" s="39"/>
      <c r="B849" s="39"/>
      <c r="C849" s="44"/>
      <c r="D849" s="39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I849" s="39"/>
      <c r="AJ849" s="39"/>
      <c r="AK849" s="39"/>
      <c r="AL849" s="39"/>
      <c r="AM849" s="39"/>
      <c r="AN849" s="39"/>
      <c r="AO849" s="39"/>
      <c r="AP849" s="39"/>
      <c r="AQ849" s="39"/>
      <c r="AR849" s="39"/>
      <c r="AS849" s="39"/>
      <c r="AT849" s="39"/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BL849" s="39"/>
      <c r="BM849" s="39"/>
    </row>
    <row r="850" spans="1:65" ht="19.5" customHeight="1" x14ac:dyDescent="0.6">
      <c r="A850" s="39"/>
      <c r="B850" s="39"/>
      <c r="C850" s="44"/>
      <c r="D850" s="39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I850" s="39"/>
      <c r="AJ850" s="39"/>
      <c r="AK850" s="39"/>
      <c r="AL850" s="39"/>
      <c r="AM850" s="39"/>
      <c r="AN850" s="39"/>
      <c r="AO850" s="39"/>
      <c r="AP850" s="39"/>
      <c r="AQ850" s="39"/>
      <c r="AR850" s="39"/>
      <c r="AS850" s="39"/>
      <c r="AT850" s="39"/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BL850" s="39"/>
      <c r="BM850" s="39"/>
    </row>
    <row r="851" spans="1:65" ht="19.5" customHeight="1" x14ac:dyDescent="0.6">
      <c r="A851" s="39"/>
      <c r="B851" s="39"/>
      <c r="C851" s="44"/>
      <c r="D851" s="39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I851" s="39"/>
      <c r="AJ851" s="39"/>
      <c r="AK851" s="39"/>
      <c r="AL851" s="39"/>
      <c r="AM851" s="39"/>
      <c r="AN851" s="39"/>
      <c r="AO851" s="39"/>
      <c r="AP851" s="39"/>
      <c r="AQ851" s="39"/>
      <c r="AR851" s="39"/>
      <c r="AS851" s="39"/>
      <c r="AT851" s="39"/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BL851" s="39"/>
      <c r="BM851" s="39"/>
    </row>
    <row r="852" spans="1:65" ht="19.5" customHeight="1" x14ac:dyDescent="0.6">
      <c r="A852" s="39"/>
      <c r="B852" s="39"/>
      <c r="C852" s="44"/>
      <c r="D852" s="39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I852" s="39"/>
      <c r="AJ852" s="39"/>
      <c r="AK852" s="39"/>
      <c r="AL852" s="39"/>
      <c r="AM852" s="39"/>
      <c r="AN852" s="39"/>
      <c r="AO852" s="39"/>
      <c r="AP852" s="39"/>
      <c r="AQ852" s="39"/>
      <c r="AR852" s="39"/>
      <c r="AS852" s="39"/>
      <c r="AT852" s="39"/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BL852" s="39"/>
      <c r="BM852" s="39"/>
    </row>
    <row r="853" spans="1:65" ht="19.5" customHeight="1" x14ac:dyDescent="0.6">
      <c r="A853" s="39"/>
      <c r="B853" s="39"/>
      <c r="C853" s="44"/>
      <c r="D853" s="39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I853" s="39"/>
      <c r="AJ853" s="39"/>
      <c r="AK853" s="39"/>
      <c r="AL853" s="39"/>
      <c r="AM853" s="39"/>
      <c r="AN853" s="39"/>
      <c r="AO853" s="39"/>
      <c r="AP853" s="39"/>
      <c r="AQ853" s="39"/>
      <c r="AR853" s="39"/>
      <c r="AS853" s="39"/>
      <c r="AT853" s="39"/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BL853" s="39"/>
      <c r="BM853" s="39"/>
    </row>
    <row r="854" spans="1:65" ht="19.5" customHeight="1" x14ac:dyDescent="0.6">
      <c r="A854" s="39"/>
      <c r="B854" s="39"/>
      <c r="C854" s="44"/>
      <c r="D854" s="39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I854" s="39"/>
      <c r="AJ854" s="39"/>
      <c r="AK854" s="39"/>
      <c r="AL854" s="39"/>
      <c r="AM854" s="39"/>
      <c r="AN854" s="39"/>
      <c r="AO854" s="39"/>
      <c r="AP854" s="39"/>
      <c r="AQ854" s="39"/>
      <c r="AR854" s="39"/>
      <c r="AS854" s="39"/>
      <c r="AT854" s="39"/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BL854" s="39"/>
      <c r="BM854" s="39"/>
    </row>
    <row r="855" spans="1:65" ht="19.5" customHeight="1" x14ac:dyDescent="0.6">
      <c r="A855" s="39"/>
      <c r="B855" s="39"/>
      <c r="C855" s="44"/>
      <c r="D855" s="39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I855" s="39"/>
      <c r="AJ855" s="39"/>
      <c r="AK855" s="39"/>
      <c r="AL855" s="39"/>
      <c r="AM855" s="39"/>
      <c r="AN855" s="39"/>
      <c r="AO855" s="39"/>
      <c r="AP855" s="39"/>
      <c r="AQ855" s="39"/>
      <c r="AR855" s="39"/>
      <c r="AS855" s="39"/>
      <c r="AT855" s="39"/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BL855" s="39"/>
      <c r="BM855" s="39"/>
    </row>
    <row r="856" spans="1:65" ht="19.5" customHeight="1" x14ac:dyDescent="0.6">
      <c r="A856" s="39"/>
      <c r="B856" s="39"/>
      <c r="C856" s="44"/>
      <c r="D856" s="39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I856" s="39"/>
      <c r="AJ856" s="39"/>
      <c r="AK856" s="39"/>
      <c r="AL856" s="39"/>
      <c r="AM856" s="39"/>
      <c r="AN856" s="39"/>
      <c r="AO856" s="39"/>
      <c r="AP856" s="39"/>
      <c r="AQ856" s="39"/>
      <c r="AR856" s="39"/>
      <c r="AS856" s="39"/>
      <c r="AT856" s="39"/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BL856" s="39"/>
      <c r="BM856" s="39"/>
    </row>
    <row r="857" spans="1:65" ht="19.5" customHeight="1" x14ac:dyDescent="0.6">
      <c r="A857" s="39"/>
      <c r="B857" s="39"/>
      <c r="C857" s="44"/>
      <c r="D857" s="39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I857" s="39"/>
      <c r="AJ857" s="39"/>
      <c r="AK857" s="39"/>
      <c r="AL857" s="39"/>
      <c r="AM857" s="39"/>
      <c r="AN857" s="39"/>
      <c r="AO857" s="39"/>
      <c r="AP857" s="39"/>
      <c r="AQ857" s="39"/>
      <c r="AR857" s="39"/>
      <c r="AS857" s="39"/>
      <c r="AT857" s="39"/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BL857" s="39"/>
      <c r="BM857" s="39"/>
    </row>
    <row r="858" spans="1:65" ht="19.5" customHeight="1" x14ac:dyDescent="0.6">
      <c r="A858" s="39"/>
      <c r="B858" s="39"/>
      <c r="C858" s="44"/>
      <c r="D858" s="39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I858" s="39"/>
      <c r="AJ858" s="39"/>
      <c r="AK858" s="39"/>
      <c r="AL858" s="39"/>
      <c r="AM858" s="39"/>
      <c r="AN858" s="39"/>
      <c r="AO858" s="39"/>
      <c r="AP858" s="39"/>
      <c r="AQ858" s="39"/>
      <c r="AR858" s="39"/>
      <c r="AS858" s="39"/>
      <c r="AT858" s="39"/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BL858" s="39"/>
      <c r="BM858" s="39"/>
    </row>
    <row r="859" spans="1:65" ht="19.5" customHeight="1" x14ac:dyDescent="0.6">
      <c r="A859" s="39"/>
      <c r="B859" s="39"/>
      <c r="C859" s="44"/>
      <c r="D859" s="39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I859" s="39"/>
      <c r="AJ859" s="39"/>
      <c r="AK859" s="39"/>
      <c r="AL859" s="39"/>
      <c r="AM859" s="39"/>
      <c r="AN859" s="39"/>
      <c r="AO859" s="39"/>
      <c r="AP859" s="39"/>
      <c r="AQ859" s="39"/>
      <c r="AR859" s="39"/>
      <c r="AS859" s="39"/>
      <c r="AT859" s="39"/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BL859" s="39"/>
      <c r="BM859" s="39"/>
    </row>
    <row r="860" spans="1:65" ht="19.5" customHeight="1" x14ac:dyDescent="0.6">
      <c r="A860" s="39"/>
      <c r="B860" s="39"/>
      <c r="C860" s="44"/>
      <c r="D860" s="39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I860" s="39"/>
      <c r="AJ860" s="39"/>
      <c r="AK860" s="39"/>
      <c r="AL860" s="39"/>
      <c r="AM860" s="39"/>
      <c r="AN860" s="39"/>
      <c r="AO860" s="39"/>
      <c r="AP860" s="39"/>
      <c r="AQ860" s="39"/>
      <c r="AR860" s="39"/>
      <c r="AS860" s="39"/>
      <c r="AT860" s="39"/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BL860" s="39"/>
      <c r="BM860" s="39"/>
    </row>
    <row r="861" spans="1:65" ht="19.5" customHeight="1" x14ac:dyDescent="0.6">
      <c r="A861" s="39"/>
      <c r="B861" s="39"/>
      <c r="C861" s="44"/>
      <c r="D861" s="39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I861" s="39"/>
      <c r="AJ861" s="39"/>
      <c r="AK861" s="39"/>
      <c r="AL861" s="39"/>
      <c r="AM861" s="39"/>
      <c r="AN861" s="39"/>
      <c r="AO861" s="39"/>
      <c r="AP861" s="39"/>
      <c r="AQ861" s="39"/>
      <c r="AR861" s="39"/>
      <c r="AS861" s="39"/>
      <c r="AT861" s="39"/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BL861" s="39"/>
      <c r="BM861" s="39"/>
    </row>
    <row r="862" spans="1:65" ht="19.5" customHeight="1" x14ac:dyDescent="0.6">
      <c r="A862" s="39"/>
      <c r="B862" s="39"/>
      <c r="C862" s="44"/>
      <c r="D862" s="39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I862" s="39"/>
      <c r="AJ862" s="39"/>
      <c r="AK862" s="39"/>
      <c r="AL862" s="39"/>
      <c r="AM862" s="39"/>
      <c r="AN862" s="39"/>
      <c r="AO862" s="39"/>
      <c r="AP862" s="39"/>
      <c r="AQ862" s="39"/>
      <c r="AR862" s="39"/>
      <c r="AS862" s="39"/>
      <c r="AT862" s="39"/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BL862" s="39"/>
      <c r="BM862" s="39"/>
    </row>
    <row r="863" spans="1:65" ht="19.5" customHeight="1" x14ac:dyDescent="0.6">
      <c r="A863" s="39"/>
      <c r="B863" s="39"/>
      <c r="C863" s="44"/>
      <c r="D863" s="39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I863" s="39"/>
      <c r="AJ863" s="39"/>
      <c r="AK863" s="39"/>
      <c r="AL863" s="39"/>
      <c r="AM863" s="39"/>
      <c r="AN863" s="39"/>
      <c r="AO863" s="39"/>
      <c r="AP863" s="39"/>
      <c r="AQ863" s="39"/>
      <c r="AR863" s="39"/>
      <c r="AS863" s="39"/>
      <c r="AT863" s="39"/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BL863" s="39"/>
      <c r="BM863" s="39"/>
    </row>
    <row r="864" spans="1:65" ht="19.5" customHeight="1" x14ac:dyDescent="0.6">
      <c r="A864" s="39"/>
      <c r="B864" s="39"/>
      <c r="C864" s="44"/>
      <c r="D864" s="39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I864" s="39"/>
      <c r="AJ864" s="39"/>
      <c r="AK864" s="39"/>
      <c r="AL864" s="39"/>
      <c r="AM864" s="39"/>
      <c r="AN864" s="39"/>
      <c r="AO864" s="39"/>
      <c r="AP864" s="39"/>
      <c r="AQ864" s="39"/>
      <c r="AR864" s="39"/>
      <c r="AS864" s="39"/>
      <c r="AT864" s="39"/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BL864" s="39"/>
      <c r="BM864" s="39"/>
    </row>
    <row r="865" spans="1:65" ht="19.5" customHeight="1" x14ac:dyDescent="0.6">
      <c r="A865" s="39"/>
      <c r="B865" s="39"/>
      <c r="C865" s="44"/>
      <c r="D865" s="39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I865" s="39"/>
      <c r="AJ865" s="39"/>
      <c r="AK865" s="39"/>
      <c r="AL865" s="39"/>
      <c r="AM865" s="39"/>
      <c r="AN865" s="39"/>
      <c r="AO865" s="39"/>
      <c r="AP865" s="39"/>
      <c r="AQ865" s="39"/>
      <c r="AR865" s="39"/>
      <c r="AS865" s="39"/>
      <c r="AT865" s="39"/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BL865" s="39"/>
      <c r="BM865" s="39"/>
    </row>
    <row r="866" spans="1:65" ht="19.5" customHeight="1" x14ac:dyDescent="0.6">
      <c r="A866" s="39"/>
      <c r="B866" s="39"/>
      <c r="C866" s="44"/>
      <c r="D866" s="39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I866" s="39"/>
      <c r="AJ866" s="39"/>
      <c r="AK866" s="39"/>
      <c r="AL866" s="39"/>
      <c r="AM866" s="39"/>
      <c r="AN866" s="39"/>
      <c r="AO866" s="39"/>
      <c r="AP866" s="39"/>
      <c r="AQ866" s="39"/>
      <c r="AR866" s="39"/>
      <c r="AS866" s="39"/>
      <c r="AT866" s="39"/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BL866" s="39"/>
      <c r="BM866" s="39"/>
    </row>
    <row r="867" spans="1:65" ht="19.5" customHeight="1" x14ac:dyDescent="0.6">
      <c r="A867" s="39"/>
      <c r="B867" s="39"/>
      <c r="C867" s="44"/>
      <c r="D867" s="39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I867" s="39"/>
      <c r="AJ867" s="39"/>
      <c r="AK867" s="39"/>
      <c r="AL867" s="39"/>
      <c r="AM867" s="39"/>
      <c r="AN867" s="39"/>
      <c r="AO867" s="39"/>
      <c r="AP867" s="39"/>
      <c r="AQ867" s="39"/>
      <c r="AR867" s="39"/>
      <c r="AS867" s="39"/>
      <c r="AT867" s="39"/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BL867" s="39"/>
      <c r="BM867" s="39"/>
    </row>
    <row r="868" spans="1:65" ht="19.5" customHeight="1" x14ac:dyDescent="0.6">
      <c r="A868" s="39"/>
      <c r="B868" s="39"/>
      <c r="C868" s="44"/>
      <c r="D868" s="39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I868" s="39"/>
      <c r="AJ868" s="39"/>
      <c r="AK868" s="39"/>
      <c r="AL868" s="39"/>
      <c r="AM868" s="39"/>
      <c r="AN868" s="39"/>
      <c r="AO868" s="39"/>
      <c r="AP868" s="39"/>
      <c r="AQ868" s="39"/>
      <c r="AR868" s="39"/>
      <c r="AS868" s="39"/>
      <c r="AT868" s="39"/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BL868" s="39"/>
      <c r="BM868" s="39"/>
    </row>
    <row r="869" spans="1:65" ht="19.5" customHeight="1" x14ac:dyDescent="0.6">
      <c r="A869" s="39"/>
      <c r="B869" s="39"/>
      <c r="C869" s="44"/>
      <c r="D869" s="39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I869" s="39"/>
      <c r="AJ869" s="39"/>
      <c r="AK869" s="39"/>
      <c r="AL869" s="39"/>
      <c r="AM869" s="39"/>
      <c r="AN869" s="39"/>
      <c r="AO869" s="39"/>
      <c r="AP869" s="39"/>
      <c r="AQ869" s="39"/>
      <c r="AR869" s="39"/>
      <c r="AS869" s="39"/>
      <c r="AT869" s="39"/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BL869" s="39"/>
      <c r="BM869" s="39"/>
    </row>
    <row r="870" spans="1:65" ht="19.5" customHeight="1" x14ac:dyDescent="0.6">
      <c r="A870" s="39"/>
      <c r="B870" s="39"/>
      <c r="C870" s="44"/>
      <c r="D870" s="39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I870" s="39"/>
      <c r="AJ870" s="39"/>
      <c r="AK870" s="39"/>
      <c r="AL870" s="39"/>
      <c r="AM870" s="39"/>
      <c r="AN870" s="39"/>
      <c r="AO870" s="39"/>
      <c r="AP870" s="39"/>
      <c r="AQ870" s="39"/>
      <c r="AR870" s="39"/>
      <c r="AS870" s="39"/>
      <c r="AT870" s="39"/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BL870" s="39"/>
      <c r="BM870" s="39"/>
    </row>
    <row r="871" spans="1:65" ht="19.5" customHeight="1" x14ac:dyDescent="0.6">
      <c r="A871" s="39"/>
      <c r="B871" s="39"/>
      <c r="C871" s="44"/>
      <c r="D871" s="39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I871" s="39"/>
      <c r="AJ871" s="39"/>
      <c r="AK871" s="39"/>
      <c r="AL871" s="39"/>
      <c r="AM871" s="39"/>
      <c r="AN871" s="39"/>
      <c r="AO871" s="39"/>
      <c r="AP871" s="39"/>
      <c r="AQ871" s="39"/>
      <c r="AR871" s="39"/>
      <c r="AS871" s="39"/>
      <c r="AT871" s="39"/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BL871" s="39"/>
      <c r="BM871" s="39"/>
    </row>
    <row r="872" spans="1:65" ht="19.5" customHeight="1" x14ac:dyDescent="0.6">
      <c r="A872" s="39"/>
      <c r="B872" s="39"/>
      <c r="C872" s="44"/>
      <c r="D872" s="39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I872" s="39"/>
      <c r="AJ872" s="39"/>
      <c r="AK872" s="39"/>
      <c r="AL872" s="39"/>
      <c r="AM872" s="39"/>
      <c r="AN872" s="39"/>
      <c r="AO872" s="39"/>
      <c r="AP872" s="39"/>
      <c r="AQ872" s="39"/>
      <c r="AR872" s="39"/>
      <c r="AS872" s="39"/>
      <c r="AT872" s="39"/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BL872" s="39"/>
      <c r="BM872" s="39"/>
    </row>
    <row r="873" spans="1:65" ht="19.5" customHeight="1" x14ac:dyDescent="0.6">
      <c r="A873" s="39"/>
      <c r="B873" s="39"/>
      <c r="C873" s="44"/>
      <c r="D873" s="39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I873" s="39"/>
      <c r="AJ873" s="39"/>
      <c r="AK873" s="39"/>
      <c r="AL873" s="39"/>
      <c r="AM873" s="39"/>
      <c r="AN873" s="39"/>
      <c r="AO873" s="39"/>
      <c r="AP873" s="39"/>
      <c r="AQ873" s="39"/>
      <c r="AR873" s="39"/>
      <c r="AS873" s="39"/>
      <c r="AT873" s="39"/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BL873" s="39"/>
      <c r="BM873" s="39"/>
    </row>
    <row r="874" spans="1:65" ht="19.5" customHeight="1" x14ac:dyDescent="0.6">
      <c r="A874" s="39"/>
      <c r="B874" s="39"/>
      <c r="C874" s="44"/>
      <c r="D874" s="39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I874" s="39"/>
      <c r="AJ874" s="39"/>
      <c r="AK874" s="39"/>
      <c r="AL874" s="39"/>
      <c r="AM874" s="39"/>
      <c r="AN874" s="39"/>
      <c r="AO874" s="39"/>
      <c r="AP874" s="39"/>
      <c r="AQ874" s="39"/>
      <c r="AR874" s="39"/>
      <c r="AS874" s="39"/>
      <c r="AT874" s="39"/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BL874" s="39"/>
      <c r="BM874" s="39"/>
    </row>
    <row r="875" spans="1:65" ht="19.5" customHeight="1" x14ac:dyDescent="0.6">
      <c r="A875" s="39"/>
      <c r="B875" s="39"/>
      <c r="C875" s="44"/>
      <c r="D875" s="39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I875" s="39"/>
      <c r="AJ875" s="39"/>
      <c r="AK875" s="39"/>
      <c r="AL875" s="39"/>
      <c r="AM875" s="39"/>
      <c r="AN875" s="39"/>
      <c r="AO875" s="39"/>
      <c r="AP875" s="39"/>
      <c r="AQ875" s="39"/>
      <c r="AR875" s="39"/>
      <c r="AS875" s="39"/>
      <c r="AT875" s="39"/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BL875" s="39"/>
      <c r="BM875" s="39"/>
    </row>
    <row r="876" spans="1:65" ht="19.5" customHeight="1" x14ac:dyDescent="0.6">
      <c r="A876" s="39"/>
      <c r="B876" s="39"/>
      <c r="C876" s="44"/>
      <c r="D876" s="39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I876" s="39"/>
      <c r="AJ876" s="39"/>
      <c r="AK876" s="39"/>
      <c r="AL876" s="39"/>
      <c r="AM876" s="39"/>
      <c r="AN876" s="39"/>
      <c r="AO876" s="39"/>
      <c r="AP876" s="39"/>
      <c r="AQ876" s="39"/>
      <c r="AR876" s="39"/>
      <c r="AS876" s="39"/>
      <c r="AT876" s="39"/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BL876" s="39"/>
      <c r="BM876" s="39"/>
    </row>
    <row r="877" spans="1:65" ht="19.5" customHeight="1" x14ac:dyDescent="0.6">
      <c r="A877" s="39"/>
      <c r="B877" s="39"/>
      <c r="C877" s="44"/>
      <c r="D877" s="39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I877" s="39"/>
      <c r="AJ877" s="39"/>
      <c r="AK877" s="39"/>
      <c r="AL877" s="39"/>
      <c r="AM877" s="39"/>
      <c r="AN877" s="39"/>
      <c r="AO877" s="39"/>
      <c r="AP877" s="39"/>
      <c r="AQ877" s="39"/>
      <c r="AR877" s="39"/>
      <c r="AS877" s="39"/>
      <c r="AT877" s="39"/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BL877" s="39"/>
      <c r="BM877" s="39"/>
    </row>
    <row r="878" spans="1:65" ht="19.5" customHeight="1" x14ac:dyDescent="0.6">
      <c r="A878" s="39"/>
      <c r="B878" s="39"/>
      <c r="C878" s="44"/>
      <c r="D878" s="39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I878" s="39"/>
      <c r="AJ878" s="39"/>
      <c r="AK878" s="39"/>
      <c r="AL878" s="39"/>
      <c r="AM878" s="39"/>
      <c r="AN878" s="39"/>
      <c r="AO878" s="39"/>
      <c r="AP878" s="39"/>
      <c r="AQ878" s="39"/>
      <c r="AR878" s="39"/>
      <c r="AS878" s="39"/>
      <c r="AT878" s="39"/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BL878" s="39"/>
      <c r="BM878" s="39"/>
    </row>
    <row r="879" spans="1:65" ht="19.5" customHeight="1" x14ac:dyDescent="0.6">
      <c r="A879" s="39"/>
      <c r="B879" s="39"/>
      <c r="C879" s="44"/>
      <c r="D879" s="39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I879" s="39"/>
      <c r="AJ879" s="39"/>
      <c r="AK879" s="39"/>
      <c r="AL879" s="39"/>
      <c r="AM879" s="39"/>
      <c r="AN879" s="39"/>
      <c r="AO879" s="39"/>
      <c r="AP879" s="39"/>
      <c r="AQ879" s="39"/>
      <c r="AR879" s="39"/>
      <c r="AS879" s="39"/>
      <c r="AT879" s="39"/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BL879" s="39"/>
      <c r="BM879" s="39"/>
    </row>
    <row r="880" spans="1:65" ht="19.5" customHeight="1" x14ac:dyDescent="0.6">
      <c r="A880" s="39"/>
      <c r="B880" s="39"/>
      <c r="C880" s="44"/>
      <c r="D880" s="39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I880" s="39"/>
      <c r="AJ880" s="39"/>
      <c r="AK880" s="39"/>
      <c r="AL880" s="39"/>
      <c r="AM880" s="39"/>
      <c r="AN880" s="39"/>
      <c r="AO880" s="39"/>
      <c r="AP880" s="39"/>
      <c r="AQ880" s="39"/>
      <c r="AR880" s="39"/>
      <c r="AS880" s="39"/>
      <c r="AT880" s="39"/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BL880" s="39"/>
      <c r="BM880" s="39"/>
    </row>
    <row r="881" spans="1:65" ht="19.5" customHeight="1" x14ac:dyDescent="0.6">
      <c r="A881" s="39"/>
      <c r="B881" s="39"/>
      <c r="C881" s="44"/>
      <c r="D881" s="39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I881" s="39"/>
      <c r="AJ881" s="39"/>
      <c r="AK881" s="39"/>
      <c r="AL881" s="39"/>
      <c r="AM881" s="39"/>
      <c r="AN881" s="39"/>
      <c r="AO881" s="39"/>
      <c r="AP881" s="39"/>
      <c r="AQ881" s="39"/>
      <c r="AR881" s="39"/>
      <c r="AS881" s="39"/>
      <c r="AT881" s="39"/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BL881" s="39"/>
      <c r="BM881" s="39"/>
    </row>
    <row r="882" spans="1:65" ht="19.5" customHeight="1" x14ac:dyDescent="0.6">
      <c r="A882" s="39"/>
      <c r="B882" s="39"/>
      <c r="C882" s="44"/>
      <c r="D882" s="39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I882" s="39"/>
      <c r="AJ882" s="39"/>
      <c r="AK882" s="39"/>
      <c r="AL882" s="39"/>
      <c r="AM882" s="39"/>
      <c r="AN882" s="39"/>
      <c r="AO882" s="39"/>
      <c r="AP882" s="39"/>
      <c r="AQ882" s="39"/>
      <c r="AR882" s="39"/>
      <c r="AS882" s="39"/>
      <c r="AT882" s="39"/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BL882" s="39"/>
      <c r="BM882" s="39"/>
    </row>
    <row r="883" spans="1:65" ht="19.5" customHeight="1" x14ac:dyDescent="0.6">
      <c r="A883" s="39"/>
      <c r="B883" s="39"/>
      <c r="C883" s="44"/>
      <c r="D883" s="39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I883" s="39"/>
      <c r="AJ883" s="39"/>
      <c r="AK883" s="39"/>
      <c r="AL883" s="39"/>
      <c r="AM883" s="39"/>
      <c r="AN883" s="39"/>
      <c r="AO883" s="39"/>
      <c r="AP883" s="39"/>
      <c r="AQ883" s="39"/>
      <c r="AR883" s="39"/>
      <c r="AS883" s="39"/>
      <c r="AT883" s="39"/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BL883" s="39"/>
      <c r="BM883" s="39"/>
    </row>
    <row r="884" spans="1:65" ht="19.5" customHeight="1" x14ac:dyDescent="0.6">
      <c r="A884" s="39"/>
      <c r="B884" s="39"/>
      <c r="C884" s="44"/>
      <c r="D884" s="39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I884" s="39"/>
      <c r="AJ884" s="39"/>
      <c r="AK884" s="39"/>
      <c r="AL884" s="39"/>
      <c r="AM884" s="39"/>
      <c r="AN884" s="39"/>
      <c r="AO884" s="39"/>
      <c r="AP884" s="39"/>
      <c r="AQ884" s="39"/>
      <c r="AR884" s="39"/>
      <c r="AS884" s="39"/>
      <c r="AT884" s="39"/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BL884" s="39"/>
      <c r="BM884" s="39"/>
    </row>
    <row r="885" spans="1:65" ht="19.5" customHeight="1" x14ac:dyDescent="0.6">
      <c r="A885" s="39"/>
      <c r="B885" s="39"/>
      <c r="C885" s="44"/>
      <c r="D885" s="39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I885" s="39"/>
      <c r="AJ885" s="39"/>
      <c r="AK885" s="39"/>
      <c r="AL885" s="39"/>
      <c r="AM885" s="39"/>
      <c r="AN885" s="39"/>
      <c r="AO885" s="39"/>
      <c r="AP885" s="39"/>
      <c r="AQ885" s="39"/>
      <c r="AR885" s="39"/>
      <c r="AS885" s="39"/>
      <c r="AT885" s="39"/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BL885" s="39"/>
      <c r="BM885" s="39"/>
    </row>
    <row r="886" spans="1:65" ht="19.5" customHeight="1" x14ac:dyDescent="0.6">
      <c r="A886" s="39"/>
      <c r="B886" s="39"/>
      <c r="C886" s="44"/>
      <c r="D886" s="39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I886" s="39"/>
      <c r="AJ886" s="39"/>
      <c r="AK886" s="39"/>
      <c r="AL886" s="39"/>
      <c r="AM886" s="39"/>
      <c r="AN886" s="39"/>
      <c r="AO886" s="39"/>
      <c r="AP886" s="39"/>
      <c r="AQ886" s="39"/>
      <c r="AR886" s="39"/>
      <c r="AS886" s="39"/>
      <c r="AT886" s="39"/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BL886" s="39"/>
      <c r="BM886" s="39"/>
    </row>
    <row r="887" spans="1:65" ht="19.5" customHeight="1" x14ac:dyDescent="0.6">
      <c r="A887" s="39"/>
      <c r="B887" s="39"/>
      <c r="C887" s="44"/>
      <c r="D887" s="39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I887" s="39"/>
      <c r="AJ887" s="39"/>
      <c r="AK887" s="39"/>
      <c r="AL887" s="39"/>
      <c r="AM887" s="39"/>
      <c r="AN887" s="39"/>
      <c r="AO887" s="39"/>
      <c r="AP887" s="39"/>
      <c r="AQ887" s="39"/>
      <c r="AR887" s="39"/>
      <c r="AS887" s="39"/>
      <c r="AT887" s="39"/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BL887" s="39"/>
      <c r="BM887" s="39"/>
    </row>
    <row r="888" spans="1:65" ht="19.5" customHeight="1" x14ac:dyDescent="0.6">
      <c r="A888" s="39"/>
      <c r="B888" s="39"/>
      <c r="C888" s="44"/>
      <c r="D888" s="39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I888" s="39"/>
      <c r="AJ888" s="39"/>
      <c r="AK888" s="39"/>
      <c r="AL888" s="39"/>
      <c r="AM888" s="39"/>
      <c r="AN888" s="39"/>
      <c r="AO888" s="39"/>
      <c r="AP888" s="39"/>
      <c r="AQ888" s="39"/>
      <c r="AR888" s="39"/>
      <c r="AS888" s="39"/>
      <c r="AT888" s="39"/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BL888" s="39"/>
      <c r="BM888" s="39"/>
    </row>
    <row r="889" spans="1:65" ht="19.5" customHeight="1" x14ac:dyDescent="0.6">
      <c r="A889" s="39"/>
      <c r="B889" s="39"/>
      <c r="C889" s="44"/>
      <c r="D889" s="39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I889" s="39"/>
      <c r="AJ889" s="39"/>
      <c r="AK889" s="39"/>
      <c r="AL889" s="39"/>
      <c r="AM889" s="39"/>
      <c r="AN889" s="39"/>
      <c r="AO889" s="39"/>
      <c r="AP889" s="39"/>
      <c r="AQ889" s="39"/>
      <c r="AR889" s="39"/>
      <c r="AS889" s="39"/>
      <c r="AT889" s="39"/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BL889" s="39"/>
      <c r="BM889" s="39"/>
    </row>
    <row r="890" spans="1:65" ht="19.5" customHeight="1" x14ac:dyDescent="0.6">
      <c r="A890" s="39"/>
      <c r="B890" s="39"/>
      <c r="C890" s="44"/>
      <c r="D890" s="39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I890" s="39"/>
      <c r="AJ890" s="39"/>
      <c r="AK890" s="39"/>
      <c r="AL890" s="39"/>
      <c r="AM890" s="39"/>
      <c r="AN890" s="39"/>
      <c r="AO890" s="39"/>
      <c r="AP890" s="39"/>
      <c r="AQ890" s="39"/>
      <c r="AR890" s="39"/>
      <c r="AS890" s="39"/>
      <c r="AT890" s="39"/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BL890" s="39"/>
      <c r="BM890" s="39"/>
    </row>
    <row r="891" spans="1:65" ht="19.5" customHeight="1" x14ac:dyDescent="0.6">
      <c r="A891" s="39"/>
      <c r="B891" s="39"/>
      <c r="C891" s="44"/>
      <c r="D891" s="39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I891" s="39"/>
      <c r="AJ891" s="39"/>
      <c r="AK891" s="39"/>
      <c r="AL891" s="39"/>
      <c r="AM891" s="39"/>
      <c r="AN891" s="39"/>
      <c r="AO891" s="39"/>
      <c r="AP891" s="39"/>
      <c r="AQ891" s="39"/>
      <c r="AR891" s="39"/>
      <c r="AS891" s="39"/>
      <c r="AT891" s="39"/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BL891" s="39"/>
      <c r="BM891" s="39"/>
    </row>
    <row r="892" spans="1:65" ht="19.5" customHeight="1" x14ac:dyDescent="0.6">
      <c r="A892" s="39"/>
      <c r="B892" s="39"/>
      <c r="C892" s="44"/>
      <c r="D892" s="39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I892" s="39"/>
      <c r="AJ892" s="39"/>
      <c r="AK892" s="39"/>
      <c r="AL892" s="39"/>
      <c r="AM892" s="39"/>
      <c r="AN892" s="39"/>
      <c r="AO892" s="39"/>
      <c r="AP892" s="39"/>
      <c r="AQ892" s="39"/>
      <c r="AR892" s="39"/>
      <c r="AS892" s="39"/>
      <c r="AT892" s="39"/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BL892" s="39"/>
      <c r="BM892" s="39"/>
    </row>
    <row r="893" spans="1:65" ht="19.5" customHeight="1" x14ac:dyDescent="0.6">
      <c r="A893" s="39"/>
      <c r="B893" s="39"/>
      <c r="C893" s="44"/>
      <c r="D893" s="39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I893" s="39"/>
      <c r="AJ893" s="39"/>
      <c r="AK893" s="39"/>
      <c r="AL893" s="39"/>
      <c r="AM893" s="39"/>
      <c r="AN893" s="39"/>
      <c r="AO893" s="39"/>
      <c r="AP893" s="39"/>
      <c r="AQ893" s="39"/>
      <c r="AR893" s="39"/>
      <c r="AS893" s="39"/>
      <c r="AT893" s="39"/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BL893" s="39"/>
      <c r="BM893" s="39"/>
    </row>
    <row r="894" spans="1:65" ht="19.5" customHeight="1" x14ac:dyDescent="0.6">
      <c r="A894" s="39"/>
      <c r="B894" s="39"/>
      <c r="C894" s="44"/>
      <c r="D894" s="39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I894" s="39"/>
      <c r="AJ894" s="39"/>
      <c r="AK894" s="39"/>
      <c r="AL894" s="39"/>
      <c r="AM894" s="39"/>
      <c r="AN894" s="39"/>
      <c r="AO894" s="39"/>
      <c r="AP894" s="39"/>
      <c r="AQ894" s="39"/>
      <c r="AR894" s="39"/>
      <c r="AS894" s="39"/>
      <c r="AT894" s="39"/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BL894" s="39"/>
      <c r="BM894" s="39"/>
    </row>
    <row r="895" spans="1:65" ht="19.5" customHeight="1" x14ac:dyDescent="0.6">
      <c r="A895" s="39"/>
      <c r="B895" s="39"/>
      <c r="C895" s="44"/>
      <c r="D895" s="39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I895" s="39"/>
      <c r="AJ895" s="39"/>
      <c r="AK895" s="39"/>
      <c r="AL895" s="39"/>
      <c r="AM895" s="39"/>
      <c r="AN895" s="39"/>
      <c r="AO895" s="39"/>
      <c r="AP895" s="39"/>
      <c r="AQ895" s="39"/>
      <c r="AR895" s="39"/>
      <c r="AS895" s="39"/>
      <c r="AT895" s="39"/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BL895" s="39"/>
      <c r="BM895" s="39"/>
    </row>
    <row r="896" spans="1:65" ht="19.5" customHeight="1" x14ac:dyDescent="0.6">
      <c r="A896" s="39"/>
      <c r="B896" s="39"/>
      <c r="C896" s="44"/>
      <c r="D896" s="39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I896" s="39"/>
      <c r="AJ896" s="39"/>
      <c r="AK896" s="39"/>
      <c r="AL896" s="39"/>
      <c r="AM896" s="39"/>
      <c r="AN896" s="39"/>
      <c r="AO896" s="39"/>
      <c r="AP896" s="39"/>
      <c r="AQ896" s="39"/>
      <c r="AR896" s="39"/>
      <c r="AS896" s="39"/>
      <c r="AT896" s="39"/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BL896" s="39"/>
      <c r="BM896" s="39"/>
    </row>
    <row r="897" spans="1:65" ht="19.5" customHeight="1" x14ac:dyDescent="0.6">
      <c r="A897" s="39"/>
      <c r="B897" s="39"/>
      <c r="C897" s="44"/>
      <c r="D897" s="39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I897" s="39"/>
      <c r="AJ897" s="39"/>
      <c r="AK897" s="39"/>
      <c r="AL897" s="39"/>
      <c r="AM897" s="39"/>
      <c r="AN897" s="39"/>
      <c r="AO897" s="39"/>
      <c r="AP897" s="39"/>
      <c r="AQ897" s="39"/>
      <c r="AR897" s="39"/>
      <c r="AS897" s="39"/>
      <c r="AT897" s="39"/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BL897" s="39"/>
      <c r="BM897" s="39"/>
    </row>
    <row r="898" spans="1:65" ht="19.5" customHeight="1" x14ac:dyDescent="0.6">
      <c r="A898" s="39"/>
      <c r="B898" s="39"/>
      <c r="C898" s="44"/>
      <c r="D898" s="39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I898" s="39"/>
      <c r="AJ898" s="39"/>
      <c r="AK898" s="39"/>
      <c r="AL898" s="39"/>
      <c r="AM898" s="39"/>
      <c r="AN898" s="39"/>
      <c r="AO898" s="39"/>
      <c r="AP898" s="39"/>
      <c r="AQ898" s="39"/>
      <c r="AR898" s="39"/>
      <c r="AS898" s="39"/>
      <c r="AT898" s="39"/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BL898" s="39"/>
      <c r="BM898" s="39"/>
    </row>
    <row r="899" spans="1:65" ht="19.5" customHeight="1" x14ac:dyDescent="0.6">
      <c r="A899" s="39"/>
      <c r="B899" s="39"/>
      <c r="C899" s="44"/>
      <c r="D899" s="39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I899" s="39"/>
      <c r="AJ899" s="39"/>
      <c r="AK899" s="39"/>
      <c r="AL899" s="39"/>
      <c r="AM899" s="39"/>
      <c r="AN899" s="39"/>
      <c r="AO899" s="39"/>
      <c r="AP899" s="39"/>
      <c r="AQ899" s="39"/>
      <c r="AR899" s="39"/>
      <c r="AS899" s="39"/>
      <c r="AT899" s="39"/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BL899" s="39"/>
      <c r="BM899" s="39"/>
    </row>
    <row r="900" spans="1:65" ht="19.5" customHeight="1" x14ac:dyDescent="0.6">
      <c r="A900" s="39"/>
      <c r="B900" s="39"/>
      <c r="C900" s="44"/>
      <c r="D900" s="39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I900" s="39"/>
      <c r="AJ900" s="39"/>
      <c r="AK900" s="39"/>
      <c r="AL900" s="39"/>
      <c r="AM900" s="39"/>
      <c r="AN900" s="39"/>
      <c r="AO900" s="39"/>
      <c r="AP900" s="39"/>
      <c r="AQ900" s="39"/>
      <c r="AR900" s="39"/>
      <c r="AS900" s="39"/>
      <c r="AT900" s="39"/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BL900" s="39"/>
      <c r="BM900" s="39"/>
    </row>
    <row r="901" spans="1:65" ht="19.5" customHeight="1" x14ac:dyDescent="0.6">
      <c r="A901" s="39"/>
      <c r="B901" s="39"/>
      <c r="C901" s="44"/>
      <c r="D901" s="39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I901" s="39"/>
      <c r="AJ901" s="39"/>
      <c r="AK901" s="39"/>
      <c r="AL901" s="39"/>
      <c r="AM901" s="39"/>
      <c r="AN901" s="39"/>
      <c r="AO901" s="39"/>
      <c r="AP901" s="39"/>
      <c r="AQ901" s="39"/>
      <c r="AR901" s="39"/>
      <c r="AS901" s="39"/>
      <c r="AT901" s="39"/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BL901" s="39"/>
      <c r="BM901" s="39"/>
    </row>
    <row r="902" spans="1:65" ht="19.5" customHeight="1" x14ac:dyDescent="0.6">
      <c r="A902" s="39"/>
      <c r="B902" s="39"/>
      <c r="C902" s="44"/>
      <c r="D902" s="39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I902" s="39"/>
      <c r="AJ902" s="39"/>
      <c r="AK902" s="39"/>
      <c r="AL902" s="39"/>
      <c r="AM902" s="39"/>
      <c r="AN902" s="39"/>
      <c r="AO902" s="39"/>
      <c r="AP902" s="39"/>
      <c r="AQ902" s="39"/>
      <c r="AR902" s="39"/>
      <c r="AS902" s="39"/>
      <c r="AT902" s="39"/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BL902" s="39"/>
      <c r="BM902" s="39"/>
    </row>
    <row r="903" spans="1:65" ht="19.5" customHeight="1" x14ac:dyDescent="0.6">
      <c r="A903" s="39"/>
      <c r="B903" s="39"/>
      <c r="C903" s="44"/>
      <c r="D903" s="39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I903" s="39"/>
      <c r="AJ903" s="39"/>
      <c r="AK903" s="39"/>
      <c r="AL903" s="39"/>
      <c r="AM903" s="39"/>
      <c r="AN903" s="39"/>
      <c r="AO903" s="39"/>
      <c r="AP903" s="39"/>
      <c r="AQ903" s="39"/>
      <c r="AR903" s="39"/>
      <c r="AS903" s="39"/>
      <c r="AT903" s="39"/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BL903" s="39"/>
      <c r="BM903" s="39"/>
    </row>
    <row r="904" spans="1:65" ht="19.5" customHeight="1" x14ac:dyDescent="0.6">
      <c r="A904" s="39"/>
      <c r="B904" s="39"/>
      <c r="C904" s="44"/>
      <c r="D904" s="39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I904" s="39"/>
      <c r="AJ904" s="39"/>
      <c r="AK904" s="39"/>
      <c r="AL904" s="39"/>
      <c r="AM904" s="39"/>
      <c r="AN904" s="39"/>
      <c r="AO904" s="39"/>
      <c r="AP904" s="39"/>
      <c r="AQ904" s="39"/>
      <c r="AR904" s="39"/>
      <c r="AS904" s="39"/>
      <c r="AT904" s="39"/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BL904" s="39"/>
      <c r="BM904" s="39"/>
    </row>
    <row r="905" spans="1:65" ht="19.5" customHeight="1" x14ac:dyDescent="0.6">
      <c r="A905" s="39"/>
      <c r="B905" s="39"/>
      <c r="C905" s="44"/>
      <c r="D905" s="39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I905" s="39"/>
      <c r="AJ905" s="39"/>
      <c r="AK905" s="39"/>
      <c r="AL905" s="39"/>
      <c r="AM905" s="39"/>
      <c r="AN905" s="39"/>
      <c r="AO905" s="39"/>
      <c r="AP905" s="39"/>
      <c r="AQ905" s="39"/>
      <c r="AR905" s="39"/>
      <c r="AS905" s="39"/>
      <c r="AT905" s="39"/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BL905" s="39"/>
      <c r="BM905" s="39"/>
    </row>
    <row r="906" spans="1:65" ht="19.5" customHeight="1" x14ac:dyDescent="0.6">
      <c r="A906" s="39"/>
      <c r="B906" s="39"/>
      <c r="C906" s="44"/>
      <c r="D906" s="39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I906" s="39"/>
      <c r="AJ906" s="39"/>
      <c r="AK906" s="39"/>
      <c r="AL906" s="39"/>
      <c r="AM906" s="39"/>
      <c r="AN906" s="39"/>
      <c r="AO906" s="39"/>
      <c r="AP906" s="39"/>
      <c r="AQ906" s="39"/>
      <c r="AR906" s="39"/>
      <c r="AS906" s="39"/>
      <c r="AT906" s="39"/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BL906" s="39"/>
      <c r="BM906" s="39"/>
    </row>
    <row r="907" spans="1:65" ht="19.5" customHeight="1" x14ac:dyDescent="0.6">
      <c r="A907" s="39"/>
      <c r="B907" s="39"/>
      <c r="C907" s="44"/>
      <c r="D907" s="39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I907" s="39"/>
      <c r="AJ907" s="39"/>
      <c r="AK907" s="39"/>
      <c r="AL907" s="39"/>
      <c r="AM907" s="39"/>
      <c r="AN907" s="39"/>
      <c r="AO907" s="39"/>
      <c r="AP907" s="39"/>
      <c r="AQ907" s="39"/>
      <c r="AR907" s="39"/>
      <c r="AS907" s="39"/>
      <c r="AT907" s="39"/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BL907" s="39"/>
      <c r="BM907" s="39"/>
    </row>
    <row r="908" spans="1:65" ht="19.5" customHeight="1" x14ac:dyDescent="0.6">
      <c r="A908" s="39"/>
      <c r="B908" s="39"/>
      <c r="C908" s="44"/>
      <c r="D908" s="39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I908" s="39"/>
      <c r="AJ908" s="39"/>
      <c r="AK908" s="39"/>
      <c r="AL908" s="39"/>
      <c r="AM908" s="39"/>
      <c r="AN908" s="39"/>
      <c r="AO908" s="39"/>
      <c r="AP908" s="39"/>
      <c r="AQ908" s="39"/>
      <c r="AR908" s="39"/>
      <c r="AS908" s="39"/>
      <c r="AT908" s="39"/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BL908" s="39"/>
      <c r="BM908" s="39"/>
    </row>
    <row r="909" spans="1:65" ht="19.5" customHeight="1" x14ac:dyDescent="0.6">
      <c r="A909" s="39"/>
      <c r="B909" s="39"/>
      <c r="C909" s="44"/>
      <c r="D909" s="39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I909" s="39"/>
      <c r="AJ909" s="39"/>
      <c r="AK909" s="39"/>
      <c r="AL909" s="39"/>
      <c r="AM909" s="39"/>
      <c r="AN909" s="39"/>
      <c r="AO909" s="39"/>
      <c r="AP909" s="39"/>
      <c r="AQ909" s="39"/>
      <c r="AR909" s="39"/>
      <c r="AS909" s="39"/>
      <c r="AT909" s="39"/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BL909" s="39"/>
      <c r="BM909" s="39"/>
    </row>
    <row r="910" spans="1:65" ht="19.5" customHeight="1" x14ac:dyDescent="0.6">
      <c r="A910" s="39"/>
      <c r="B910" s="39"/>
      <c r="C910" s="44"/>
      <c r="D910" s="39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I910" s="39"/>
      <c r="AJ910" s="39"/>
      <c r="AK910" s="39"/>
      <c r="AL910" s="39"/>
      <c r="AM910" s="39"/>
      <c r="AN910" s="39"/>
      <c r="AO910" s="39"/>
      <c r="AP910" s="39"/>
      <c r="AQ910" s="39"/>
      <c r="AR910" s="39"/>
      <c r="AS910" s="39"/>
      <c r="AT910" s="39"/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BL910" s="39"/>
      <c r="BM910" s="39"/>
    </row>
    <row r="911" spans="1:65" ht="19.5" customHeight="1" x14ac:dyDescent="0.6">
      <c r="A911" s="39"/>
      <c r="B911" s="39"/>
      <c r="C911" s="44"/>
      <c r="D911" s="39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I911" s="39"/>
      <c r="AJ911" s="39"/>
      <c r="AK911" s="39"/>
      <c r="AL911" s="39"/>
      <c r="AM911" s="39"/>
      <c r="AN911" s="39"/>
      <c r="AO911" s="39"/>
      <c r="AP911" s="39"/>
      <c r="AQ911" s="39"/>
      <c r="AR911" s="39"/>
      <c r="AS911" s="39"/>
      <c r="AT911" s="39"/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BL911" s="39"/>
      <c r="BM911" s="39"/>
    </row>
    <row r="912" spans="1:65" ht="19.5" customHeight="1" x14ac:dyDescent="0.6">
      <c r="A912" s="39"/>
      <c r="B912" s="39"/>
      <c r="C912" s="44"/>
      <c r="D912" s="39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I912" s="39"/>
      <c r="AJ912" s="39"/>
      <c r="AK912" s="39"/>
      <c r="AL912" s="39"/>
      <c r="AM912" s="39"/>
      <c r="AN912" s="39"/>
      <c r="AO912" s="39"/>
      <c r="AP912" s="39"/>
      <c r="AQ912" s="39"/>
      <c r="AR912" s="39"/>
      <c r="AS912" s="39"/>
      <c r="AT912" s="39"/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BL912" s="39"/>
      <c r="BM912" s="39"/>
    </row>
    <row r="913" spans="1:65" ht="19.5" customHeight="1" x14ac:dyDescent="0.6">
      <c r="A913" s="39"/>
      <c r="B913" s="39"/>
      <c r="C913" s="44"/>
      <c r="D913" s="39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I913" s="39"/>
      <c r="AJ913" s="39"/>
      <c r="AK913" s="39"/>
      <c r="AL913" s="39"/>
      <c r="AM913" s="39"/>
      <c r="AN913" s="39"/>
      <c r="AO913" s="39"/>
      <c r="AP913" s="39"/>
      <c r="AQ913" s="39"/>
      <c r="AR913" s="39"/>
      <c r="AS913" s="39"/>
      <c r="AT913" s="39"/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BL913" s="39"/>
      <c r="BM913" s="39"/>
    </row>
    <row r="914" spans="1:65" ht="19.5" customHeight="1" x14ac:dyDescent="0.6">
      <c r="A914" s="39"/>
      <c r="B914" s="39"/>
      <c r="C914" s="44"/>
      <c r="D914" s="39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I914" s="39"/>
      <c r="AJ914" s="39"/>
      <c r="AK914" s="39"/>
      <c r="AL914" s="39"/>
      <c r="AM914" s="39"/>
      <c r="AN914" s="39"/>
      <c r="AO914" s="39"/>
      <c r="AP914" s="39"/>
      <c r="AQ914" s="39"/>
      <c r="AR914" s="39"/>
      <c r="AS914" s="39"/>
      <c r="AT914" s="39"/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BL914" s="39"/>
      <c r="BM914" s="39"/>
    </row>
    <row r="915" spans="1:65" ht="19.5" customHeight="1" x14ac:dyDescent="0.6">
      <c r="A915" s="39"/>
      <c r="B915" s="39"/>
      <c r="C915" s="44"/>
      <c r="D915" s="39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I915" s="39"/>
      <c r="AJ915" s="39"/>
      <c r="AK915" s="39"/>
      <c r="AL915" s="39"/>
      <c r="AM915" s="39"/>
      <c r="AN915" s="39"/>
      <c r="AO915" s="39"/>
      <c r="AP915" s="39"/>
      <c r="AQ915" s="39"/>
      <c r="AR915" s="39"/>
      <c r="AS915" s="39"/>
      <c r="AT915" s="39"/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BL915" s="39"/>
      <c r="BM915" s="39"/>
    </row>
    <row r="916" spans="1:65" ht="19.5" customHeight="1" x14ac:dyDescent="0.6">
      <c r="A916" s="39"/>
      <c r="B916" s="39"/>
      <c r="C916" s="44"/>
      <c r="D916" s="39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I916" s="39"/>
      <c r="AJ916" s="39"/>
      <c r="AK916" s="39"/>
      <c r="AL916" s="39"/>
      <c r="AM916" s="39"/>
      <c r="AN916" s="39"/>
      <c r="AO916" s="39"/>
      <c r="AP916" s="39"/>
      <c r="AQ916" s="39"/>
      <c r="AR916" s="39"/>
      <c r="AS916" s="39"/>
      <c r="AT916" s="39"/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BL916" s="39"/>
      <c r="BM916" s="39"/>
    </row>
    <row r="917" spans="1:65" ht="19.5" customHeight="1" x14ac:dyDescent="0.6">
      <c r="A917" s="39"/>
      <c r="B917" s="39"/>
      <c r="C917" s="44"/>
      <c r="D917" s="39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I917" s="39"/>
      <c r="AJ917" s="39"/>
      <c r="AK917" s="39"/>
      <c r="AL917" s="39"/>
      <c r="AM917" s="39"/>
      <c r="AN917" s="39"/>
      <c r="AO917" s="39"/>
      <c r="AP917" s="39"/>
      <c r="AQ917" s="39"/>
      <c r="AR917" s="39"/>
      <c r="AS917" s="39"/>
      <c r="AT917" s="39"/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BL917" s="39"/>
      <c r="BM917" s="39"/>
    </row>
    <row r="918" spans="1:65" ht="19.5" customHeight="1" x14ac:dyDescent="0.6">
      <c r="A918" s="39"/>
      <c r="B918" s="39"/>
      <c r="C918" s="44"/>
      <c r="D918" s="39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I918" s="39"/>
      <c r="AJ918" s="39"/>
      <c r="AK918" s="39"/>
      <c r="AL918" s="39"/>
      <c r="AM918" s="39"/>
      <c r="AN918" s="39"/>
      <c r="AO918" s="39"/>
      <c r="AP918" s="39"/>
      <c r="AQ918" s="39"/>
      <c r="AR918" s="39"/>
      <c r="AS918" s="39"/>
      <c r="AT918" s="39"/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BL918" s="39"/>
      <c r="BM918" s="39"/>
    </row>
    <row r="919" spans="1:65" ht="19.5" customHeight="1" x14ac:dyDescent="0.6">
      <c r="A919" s="39"/>
      <c r="B919" s="39"/>
      <c r="C919" s="44"/>
      <c r="D919" s="39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I919" s="39"/>
      <c r="AJ919" s="39"/>
      <c r="AK919" s="39"/>
      <c r="AL919" s="39"/>
      <c r="AM919" s="39"/>
      <c r="AN919" s="39"/>
      <c r="AO919" s="39"/>
      <c r="AP919" s="39"/>
      <c r="AQ919" s="39"/>
      <c r="AR919" s="39"/>
      <c r="AS919" s="39"/>
      <c r="AT919" s="39"/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BL919" s="39"/>
      <c r="BM919" s="39"/>
    </row>
    <row r="920" spans="1:65" ht="19.5" customHeight="1" x14ac:dyDescent="0.6">
      <c r="A920" s="39"/>
      <c r="B920" s="39"/>
      <c r="C920" s="44"/>
      <c r="D920" s="39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I920" s="39"/>
      <c r="AJ920" s="39"/>
      <c r="AK920" s="39"/>
      <c r="AL920" s="39"/>
      <c r="AM920" s="39"/>
      <c r="AN920" s="39"/>
      <c r="AO920" s="39"/>
      <c r="AP920" s="39"/>
      <c r="AQ920" s="39"/>
      <c r="AR920" s="39"/>
      <c r="AS920" s="39"/>
      <c r="AT920" s="39"/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BL920" s="39"/>
      <c r="BM920" s="39"/>
    </row>
    <row r="921" spans="1:65" ht="19.5" customHeight="1" x14ac:dyDescent="0.6">
      <c r="A921" s="39"/>
      <c r="B921" s="39"/>
      <c r="C921" s="44"/>
      <c r="D921" s="39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I921" s="39"/>
      <c r="AJ921" s="39"/>
      <c r="AK921" s="39"/>
      <c r="AL921" s="39"/>
      <c r="AM921" s="39"/>
      <c r="AN921" s="39"/>
      <c r="AO921" s="39"/>
      <c r="AP921" s="39"/>
      <c r="AQ921" s="39"/>
      <c r="AR921" s="39"/>
      <c r="AS921" s="39"/>
      <c r="AT921" s="39"/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BL921" s="39"/>
      <c r="BM921" s="39"/>
    </row>
    <row r="922" spans="1:65" ht="19.5" customHeight="1" x14ac:dyDescent="0.6">
      <c r="A922" s="39"/>
      <c r="B922" s="39"/>
      <c r="C922" s="44"/>
      <c r="D922" s="39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I922" s="39"/>
      <c r="AJ922" s="39"/>
      <c r="AK922" s="39"/>
      <c r="AL922" s="39"/>
      <c r="AM922" s="39"/>
      <c r="AN922" s="39"/>
      <c r="AO922" s="39"/>
      <c r="AP922" s="39"/>
      <c r="AQ922" s="39"/>
      <c r="AR922" s="39"/>
      <c r="AS922" s="39"/>
      <c r="AT922" s="39"/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BL922" s="39"/>
      <c r="BM922" s="39"/>
    </row>
    <row r="923" spans="1:65" ht="19.5" customHeight="1" x14ac:dyDescent="0.6">
      <c r="A923" s="39"/>
      <c r="B923" s="39"/>
      <c r="C923" s="44"/>
      <c r="D923" s="39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I923" s="39"/>
      <c r="AJ923" s="39"/>
      <c r="AK923" s="39"/>
      <c r="AL923" s="39"/>
      <c r="AM923" s="39"/>
      <c r="AN923" s="39"/>
      <c r="AO923" s="39"/>
      <c r="AP923" s="39"/>
      <c r="AQ923" s="39"/>
      <c r="AR923" s="39"/>
      <c r="AS923" s="39"/>
      <c r="AT923" s="39"/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BL923" s="39"/>
      <c r="BM923" s="39"/>
    </row>
    <row r="924" spans="1:65" ht="19.5" customHeight="1" x14ac:dyDescent="0.6">
      <c r="A924" s="39"/>
      <c r="B924" s="39"/>
      <c r="C924" s="44"/>
      <c r="D924" s="39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I924" s="39"/>
      <c r="AJ924" s="39"/>
      <c r="AK924" s="39"/>
      <c r="AL924" s="39"/>
      <c r="AM924" s="39"/>
      <c r="AN924" s="39"/>
      <c r="AO924" s="39"/>
      <c r="AP924" s="39"/>
      <c r="AQ924" s="39"/>
      <c r="AR924" s="39"/>
      <c r="AS924" s="39"/>
      <c r="AT924" s="39"/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BL924" s="39"/>
      <c r="BM924" s="39"/>
    </row>
    <row r="925" spans="1:65" ht="19.5" customHeight="1" x14ac:dyDescent="0.6">
      <c r="A925" s="39"/>
      <c r="B925" s="39"/>
      <c r="C925" s="44"/>
      <c r="D925" s="39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I925" s="39"/>
      <c r="AJ925" s="39"/>
      <c r="AK925" s="39"/>
      <c r="AL925" s="39"/>
      <c r="AM925" s="39"/>
      <c r="AN925" s="39"/>
      <c r="AO925" s="39"/>
      <c r="AP925" s="39"/>
      <c r="AQ925" s="39"/>
      <c r="AR925" s="39"/>
      <c r="AS925" s="39"/>
      <c r="AT925" s="39"/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BL925" s="39"/>
      <c r="BM925" s="39"/>
    </row>
    <row r="926" spans="1:65" ht="19.5" customHeight="1" x14ac:dyDescent="0.6">
      <c r="A926" s="39"/>
      <c r="B926" s="39"/>
      <c r="C926" s="44"/>
      <c r="D926" s="39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I926" s="39"/>
      <c r="AJ926" s="39"/>
      <c r="AK926" s="39"/>
      <c r="AL926" s="39"/>
      <c r="AM926" s="39"/>
      <c r="AN926" s="39"/>
      <c r="AO926" s="39"/>
      <c r="AP926" s="39"/>
      <c r="AQ926" s="39"/>
      <c r="AR926" s="39"/>
      <c r="AS926" s="39"/>
      <c r="AT926" s="39"/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BL926" s="39"/>
      <c r="BM926" s="39"/>
    </row>
    <row r="927" spans="1:65" ht="19.5" customHeight="1" x14ac:dyDescent="0.6">
      <c r="A927" s="39"/>
      <c r="B927" s="39"/>
      <c r="C927" s="44"/>
      <c r="D927" s="39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I927" s="39"/>
      <c r="AJ927" s="39"/>
      <c r="AK927" s="39"/>
      <c r="AL927" s="39"/>
      <c r="AM927" s="39"/>
      <c r="AN927" s="39"/>
      <c r="AO927" s="39"/>
      <c r="AP927" s="39"/>
      <c r="AQ927" s="39"/>
      <c r="AR927" s="39"/>
      <c r="AS927" s="39"/>
      <c r="AT927" s="39"/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BL927" s="39"/>
      <c r="BM927" s="39"/>
    </row>
    <row r="928" spans="1:65" ht="19.5" customHeight="1" x14ac:dyDescent="0.6">
      <c r="A928" s="39"/>
      <c r="B928" s="39"/>
      <c r="C928" s="44"/>
      <c r="D928" s="39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I928" s="39"/>
      <c r="AJ928" s="39"/>
      <c r="AK928" s="39"/>
      <c r="AL928" s="39"/>
      <c r="AM928" s="39"/>
      <c r="AN928" s="39"/>
      <c r="AO928" s="39"/>
      <c r="AP928" s="39"/>
      <c r="AQ928" s="39"/>
      <c r="AR928" s="39"/>
      <c r="AS928" s="39"/>
      <c r="AT928" s="39"/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BL928" s="39"/>
      <c r="BM928" s="39"/>
    </row>
    <row r="929" spans="1:65" ht="19.5" customHeight="1" x14ac:dyDescent="0.6">
      <c r="A929" s="39"/>
      <c r="B929" s="39"/>
      <c r="C929" s="44"/>
      <c r="D929" s="39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I929" s="39"/>
      <c r="AJ929" s="39"/>
      <c r="AK929" s="39"/>
      <c r="AL929" s="39"/>
      <c r="AM929" s="39"/>
      <c r="AN929" s="39"/>
      <c r="AO929" s="39"/>
      <c r="AP929" s="39"/>
      <c r="AQ929" s="39"/>
      <c r="AR929" s="39"/>
      <c r="AS929" s="39"/>
      <c r="AT929" s="39"/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BL929" s="39"/>
      <c r="BM929" s="39"/>
    </row>
    <row r="930" spans="1:65" ht="19.5" customHeight="1" x14ac:dyDescent="0.6">
      <c r="A930" s="39"/>
      <c r="B930" s="39"/>
      <c r="C930" s="44"/>
      <c r="D930" s="39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I930" s="39"/>
      <c r="AJ930" s="39"/>
      <c r="AK930" s="39"/>
      <c r="AL930" s="39"/>
      <c r="AM930" s="39"/>
      <c r="AN930" s="39"/>
      <c r="AO930" s="39"/>
      <c r="AP930" s="39"/>
      <c r="AQ930" s="39"/>
      <c r="AR930" s="39"/>
      <c r="AS930" s="39"/>
      <c r="AT930" s="39"/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BL930" s="39"/>
      <c r="BM930" s="39"/>
    </row>
    <row r="931" spans="1:65" ht="19.5" customHeight="1" x14ac:dyDescent="0.6">
      <c r="A931" s="39"/>
      <c r="B931" s="39"/>
      <c r="C931" s="44"/>
      <c r="D931" s="39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I931" s="39"/>
      <c r="AJ931" s="39"/>
      <c r="AK931" s="39"/>
      <c r="AL931" s="39"/>
      <c r="AM931" s="39"/>
      <c r="AN931" s="39"/>
      <c r="AO931" s="39"/>
      <c r="AP931" s="39"/>
      <c r="AQ931" s="39"/>
      <c r="AR931" s="39"/>
      <c r="AS931" s="39"/>
      <c r="AT931" s="39"/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BL931" s="39"/>
      <c r="BM931" s="39"/>
    </row>
    <row r="932" spans="1:65" ht="19.5" customHeight="1" x14ac:dyDescent="0.6">
      <c r="A932" s="39"/>
      <c r="B932" s="39"/>
      <c r="C932" s="44"/>
      <c r="D932" s="39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I932" s="39"/>
      <c r="AJ932" s="39"/>
      <c r="AK932" s="39"/>
      <c r="AL932" s="39"/>
      <c r="AM932" s="39"/>
      <c r="AN932" s="39"/>
      <c r="AO932" s="39"/>
      <c r="AP932" s="39"/>
      <c r="AQ932" s="39"/>
      <c r="AR932" s="39"/>
      <c r="AS932" s="39"/>
      <c r="AT932" s="39"/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BL932" s="39"/>
      <c r="BM932" s="39"/>
    </row>
    <row r="933" spans="1:65" ht="19.5" customHeight="1" x14ac:dyDescent="0.6">
      <c r="A933" s="39"/>
      <c r="B933" s="39"/>
      <c r="C933" s="44"/>
      <c r="D933" s="39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I933" s="39"/>
      <c r="AJ933" s="39"/>
      <c r="AK933" s="39"/>
      <c r="AL933" s="39"/>
      <c r="AM933" s="39"/>
      <c r="AN933" s="39"/>
      <c r="AO933" s="39"/>
      <c r="AP933" s="39"/>
      <c r="AQ933" s="39"/>
      <c r="AR933" s="39"/>
      <c r="AS933" s="39"/>
      <c r="AT933" s="39"/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BL933" s="39"/>
      <c r="BM933" s="39"/>
    </row>
    <row r="934" spans="1:65" ht="19.5" customHeight="1" x14ac:dyDescent="0.6">
      <c r="A934" s="39"/>
      <c r="B934" s="39"/>
      <c r="C934" s="44"/>
      <c r="D934" s="39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I934" s="39"/>
      <c r="AJ934" s="39"/>
      <c r="AK934" s="39"/>
      <c r="AL934" s="39"/>
      <c r="AM934" s="39"/>
      <c r="AN934" s="39"/>
      <c r="AO934" s="39"/>
      <c r="AP934" s="39"/>
      <c r="AQ934" s="39"/>
      <c r="AR934" s="39"/>
      <c r="AS934" s="39"/>
      <c r="AT934" s="39"/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BL934" s="39"/>
      <c r="BM934" s="39"/>
    </row>
    <row r="935" spans="1:65" ht="19.5" customHeight="1" x14ac:dyDescent="0.6">
      <c r="A935" s="39"/>
      <c r="B935" s="39"/>
      <c r="C935" s="44"/>
      <c r="D935" s="39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I935" s="39"/>
      <c r="AJ935" s="39"/>
      <c r="AK935" s="39"/>
      <c r="AL935" s="39"/>
      <c r="AM935" s="39"/>
      <c r="AN935" s="39"/>
      <c r="AO935" s="39"/>
      <c r="AP935" s="39"/>
      <c r="AQ935" s="39"/>
      <c r="AR935" s="39"/>
      <c r="AS935" s="39"/>
      <c r="AT935" s="39"/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BL935" s="39"/>
      <c r="BM935" s="39"/>
    </row>
    <row r="936" spans="1:65" ht="19.5" customHeight="1" x14ac:dyDescent="0.6">
      <c r="A936" s="39"/>
      <c r="B936" s="39"/>
      <c r="C936" s="44"/>
      <c r="D936" s="39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I936" s="39"/>
      <c r="AJ936" s="39"/>
      <c r="AK936" s="39"/>
      <c r="AL936" s="39"/>
      <c r="AM936" s="39"/>
      <c r="AN936" s="39"/>
      <c r="AO936" s="39"/>
      <c r="AP936" s="39"/>
      <c r="AQ936" s="39"/>
      <c r="AR936" s="39"/>
      <c r="AS936" s="39"/>
      <c r="AT936" s="39"/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BL936" s="39"/>
      <c r="BM936" s="39"/>
    </row>
    <row r="937" spans="1:65" ht="19.5" customHeight="1" x14ac:dyDescent="0.6">
      <c r="A937" s="39"/>
      <c r="B937" s="39"/>
      <c r="C937" s="44"/>
      <c r="D937" s="39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I937" s="39"/>
      <c r="AJ937" s="39"/>
      <c r="AK937" s="39"/>
      <c r="AL937" s="39"/>
      <c r="AM937" s="39"/>
      <c r="AN937" s="39"/>
      <c r="AO937" s="39"/>
      <c r="AP937" s="39"/>
      <c r="AQ937" s="39"/>
      <c r="AR937" s="39"/>
      <c r="AS937" s="39"/>
      <c r="AT937" s="39"/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BL937" s="39"/>
      <c r="BM937" s="39"/>
    </row>
    <row r="938" spans="1:65" ht="19.5" customHeight="1" x14ac:dyDescent="0.6">
      <c r="A938" s="39"/>
      <c r="B938" s="39"/>
      <c r="C938" s="44"/>
      <c r="D938" s="39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I938" s="39"/>
      <c r="AJ938" s="39"/>
      <c r="AK938" s="39"/>
      <c r="AL938" s="39"/>
      <c r="AM938" s="39"/>
      <c r="AN938" s="39"/>
      <c r="AO938" s="39"/>
      <c r="AP938" s="39"/>
      <c r="AQ938" s="39"/>
      <c r="AR938" s="39"/>
      <c r="AS938" s="39"/>
      <c r="AT938" s="39"/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BL938" s="39"/>
      <c r="BM938" s="39"/>
    </row>
    <row r="939" spans="1:65" ht="19.5" customHeight="1" x14ac:dyDescent="0.6">
      <c r="A939" s="39"/>
      <c r="B939" s="39"/>
      <c r="C939" s="44"/>
      <c r="D939" s="39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I939" s="39"/>
      <c r="AJ939" s="39"/>
      <c r="AK939" s="39"/>
      <c r="AL939" s="39"/>
      <c r="AM939" s="39"/>
      <c r="AN939" s="39"/>
      <c r="AO939" s="39"/>
      <c r="AP939" s="39"/>
      <c r="AQ939" s="39"/>
      <c r="AR939" s="39"/>
      <c r="AS939" s="39"/>
      <c r="AT939" s="39"/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BL939" s="39"/>
      <c r="BM939" s="39"/>
    </row>
    <row r="940" spans="1:65" ht="19.5" customHeight="1" x14ac:dyDescent="0.6">
      <c r="A940" s="39"/>
      <c r="B940" s="39"/>
      <c r="C940" s="44"/>
      <c r="D940" s="39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I940" s="39"/>
      <c r="AJ940" s="39"/>
      <c r="AK940" s="39"/>
      <c r="AL940" s="39"/>
      <c r="AM940" s="39"/>
      <c r="AN940" s="39"/>
      <c r="AO940" s="39"/>
      <c r="AP940" s="39"/>
      <c r="AQ940" s="39"/>
      <c r="AR940" s="39"/>
      <c r="AS940" s="39"/>
      <c r="AT940" s="39"/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BL940" s="39"/>
      <c r="BM940" s="39"/>
    </row>
    <row r="941" spans="1:65" ht="19.5" customHeight="1" x14ac:dyDescent="0.6">
      <c r="A941" s="39"/>
      <c r="B941" s="39"/>
      <c r="C941" s="44"/>
      <c r="D941" s="39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I941" s="39"/>
      <c r="AJ941" s="39"/>
      <c r="AK941" s="39"/>
      <c r="AL941" s="39"/>
      <c r="AM941" s="39"/>
      <c r="AN941" s="39"/>
      <c r="AO941" s="39"/>
      <c r="AP941" s="39"/>
      <c r="AQ941" s="39"/>
      <c r="AR941" s="39"/>
      <c r="AS941" s="39"/>
      <c r="AT941" s="39"/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BL941" s="39"/>
      <c r="BM941" s="39"/>
    </row>
    <row r="942" spans="1:65" ht="19.5" customHeight="1" x14ac:dyDescent="0.6">
      <c r="A942" s="39"/>
      <c r="B942" s="39"/>
      <c r="C942" s="44"/>
      <c r="D942" s="39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I942" s="39"/>
      <c r="AJ942" s="39"/>
      <c r="AK942" s="39"/>
      <c r="AL942" s="39"/>
      <c r="AM942" s="39"/>
      <c r="AN942" s="39"/>
      <c r="AO942" s="39"/>
      <c r="AP942" s="39"/>
      <c r="AQ942" s="39"/>
      <c r="AR942" s="39"/>
      <c r="AS942" s="39"/>
      <c r="AT942" s="39"/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BL942" s="39"/>
      <c r="BM942" s="39"/>
    </row>
    <row r="943" spans="1:65" ht="19.5" customHeight="1" x14ac:dyDescent="0.6">
      <c r="A943" s="39"/>
      <c r="B943" s="39"/>
      <c r="C943" s="44"/>
      <c r="D943" s="39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I943" s="39"/>
      <c r="AJ943" s="39"/>
      <c r="AK943" s="39"/>
      <c r="AL943" s="39"/>
      <c r="AM943" s="39"/>
      <c r="AN943" s="39"/>
      <c r="AO943" s="39"/>
      <c r="AP943" s="39"/>
      <c r="AQ943" s="39"/>
      <c r="AR943" s="39"/>
      <c r="AS943" s="39"/>
      <c r="AT943" s="39"/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BL943" s="39"/>
      <c r="BM943" s="39"/>
    </row>
    <row r="944" spans="1:65" ht="19.5" customHeight="1" x14ac:dyDescent="0.6">
      <c r="A944" s="39"/>
      <c r="B944" s="39"/>
      <c r="C944" s="44"/>
      <c r="D944" s="39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I944" s="39"/>
      <c r="AJ944" s="39"/>
      <c r="AK944" s="39"/>
      <c r="AL944" s="39"/>
      <c r="AM944" s="39"/>
      <c r="AN944" s="39"/>
      <c r="AO944" s="39"/>
      <c r="AP944" s="39"/>
      <c r="AQ944" s="39"/>
      <c r="AR944" s="39"/>
      <c r="AS944" s="39"/>
      <c r="AT944" s="39"/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BL944" s="39"/>
      <c r="BM944" s="39"/>
    </row>
    <row r="945" spans="1:65" ht="19.5" customHeight="1" x14ac:dyDescent="0.6">
      <c r="A945" s="39"/>
      <c r="B945" s="39"/>
      <c r="C945" s="44"/>
      <c r="D945" s="39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I945" s="39"/>
      <c r="AJ945" s="39"/>
      <c r="AK945" s="39"/>
      <c r="AL945" s="39"/>
      <c r="AM945" s="39"/>
      <c r="AN945" s="39"/>
      <c r="AO945" s="39"/>
      <c r="AP945" s="39"/>
      <c r="AQ945" s="39"/>
      <c r="AR945" s="39"/>
      <c r="AS945" s="39"/>
      <c r="AT945" s="39"/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BL945" s="39"/>
      <c r="BM945" s="39"/>
    </row>
    <row r="946" spans="1:65" ht="19.5" customHeight="1" x14ac:dyDescent="0.6">
      <c r="A946" s="39"/>
      <c r="B946" s="39"/>
      <c r="C946" s="44"/>
      <c r="D946" s="39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I946" s="39"/>
      <c r="AJ946" s="39"/>
      <c r="AK946" s="39"/>
      <c r="AL946" s="39"/>
      <c r="AM946" s="39"/>
      <c r="AN946" s="39"/>
      <c r="AO946" s="39"/>
      <c r="AP946" s="39"/>
      <c r="AQ946" s="39"/>
      <c r="AR946" s="39"/>
      <c r="AS946" s="39"/>
      <c r="AT946" s="39"/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BL946" s="39"/>
      <c r="BM946" s="39"/>
    </row>
    <row r="947" spans="1:65" ht="19.5" customHeight="1" x14ac:dyDescent="0.6">
      <c r="A947" s="39"/>
      <c r="B947" s="39"/>
      <c r="C947" s="44"/>
      <c r="D947" s="39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I947" s="39"/>
      <c r="AJ947" s="39"/>
      <c r="AK947" s="39"/>
      <c r="AL947" s="39"/>
      <c r="AM947" s="39"/>
      <c r="AN947" s="39"/>
      <c r="AO947" s="39"/>
      <c r="AP947" s="39"/>
      <c r="AQ947" s="39"/>
      <c r="AR947" s="39"/>
      <c r="AS947" s="39"/>
      <c r="AT947" s="39"/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BL947" s="39"/>
      <c r="BM947" s="39"/>
    </row>
    <row r="948" spans="1:65" ht="19.5" customHeight="1" x14ac:dyDescent="0.6">
      <c r="A948" s="39"/>
      <c r="B948" s="39"/>
      <c r="C948" s="44"/>
      <c r="D948" s="39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I948" s="39"/>
      <c r="AJ948" s="39"/>
      <c r="AK948" s="39"/>
      <c r="AL948" s="39"/>
      <c r="AM948" s="39"/>
      <c r="AN948" s="39"/>
      <c r="AO948" s="39"/>
      <c r="AP948" s="39"/>
      <c r="AQ948" s="39"/>
      <c r="AR948" s="39"/>
      <c r="AS948" s="39"/>
      <c r="AT948" s="39"/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BL948" s="39"/>
      <c r="BM948" s="39"/>
    </row>
    <row r="949" spans="1:65" ht="19.5" customHeight="1" x14ac:dyDescent="0.6">
      <c r="A949" s="39"/>
      <c r="B949" s="39"/>
      <c r="C949" s="44"/>
      <c r="D949" s="39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I949" s="39"/>
      <c r="AJ949" s="39"/>
      <c r="AK949" s="39"/>
      <c r="AL949" s="39"/>
      <c r="AM949" s="39"/>
      <c r="AN949" s="39"/>
      <c r="AO949" s="39"/>
      <c r="AP949" s="39"/>
      <c r="AQ949" s="39"/>
      <c r="AR949" s="39"/>
      <c r="AS949" s="39"/>
      <c r="AT949" s="39"/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BL949" s="39"/>
      <c r="BM949" s="39"/>
    </row>
    <row r="950" spans="1:65" ht="19.5" customHeight="1" x14ac:dyDescent="0.6">
      <c r="A950" s="39"/>
      <c r="B950" s="39"/>
      <c r="C950" s="44"/>
      <c r="D950" s="39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I950" s="39"/>
      <c r="AJ950" s="39"/>
      <c r="AK950" s="39"/>
      <c r="AL950" s="39"/>
      <c r="AM950" s="39"/>
      <c r="AN950" s="39"/>
      <c r="AO950" s="39"/>
      <c r="AP950" s="39"/>
      <c r="AQ950" s="39"/>
      <c r="AR950" s="39"/>
      <c r="AS950" s="39"/>
      <c r="AT950" s="39"/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BL950" s="39"/>
      <c r="BM950" s="39"/>
    </row>
    <row r="951" spans="1:65" ht="19.5" customHeight="1" x14ac:dyDescent="0.6">
      <c r="A951" s="39"/>
      <c r="B951" s="39"/>
      <c r="C951" s="44"/>
      <c r="D951" s="39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I951" s="39"/>
      <c r="AJ951" s="39"/>
      <c r="AK951" s="39"/>
      <c r="AL951" s="39"/>
      <c r="AM951" s="39"/>
      <c r="AN951" s="39"/>
      <c r="AO951" s="39"/>
      <c r="AP951" s="39"/>
      <c r="AQ951" s="39"/>
      <c r="AR951" s="39"/>
      <c r="AS951" s="39"/>
      <c r="AT951" s="39"/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BL951" s="39"/>
      <c r="BM951" s="39"/>
    </row>
    <row r="952" spans="1:65" ht="19.5" customHeight="1" x14ac:dyDescent="0.6">
      <c r="A952" s="39"/>
      <c r="B952" s="39"/>
      <c r="C952" s="44"/>
      <c r="D952" s="39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I952" s="39"/>
      <c r="AJ952" s="39"/>
      <c r="AK952" s="39"/>
      <c r="AL952" s="39"/>
      <c r="AM952" s="39"/>
      <c r="AN952" s="39"/>
      <c r="AO952" s="39"/>
      <c r="AP952" s="39"/>
      <c r="AQ952" s="39"/>
      <c r="AR952" s="39"/>
      <c r="AS952" s="39"/>
      <c r="AT952" s="39"/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BL952" s="39"/>
      <c r="BM952" s="39"/>
    </row>
    <row r="953" spans="1:65" ht="19.5" customHeight="1" x14ac:dyDescent="0.6">
      <c r="A953" s="39"/>
      <c r="B953" s="39"/>
      <c r="C953" s="44"/>
      <c r="D953" s="39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I953" s="39"/>
      <c r="AJ953" s="39"/>
      <c r="AK953" s="39"/>
      <c r="AL953" s="39"/>
      <c r="AM953" s="39"/>
      <c r="AN953" s="39"/>
      <c r="AO953" s="39"/>
      <c r="AP953" s="39"/>
      <c r="AQ953" s="39"/>
      <c r="AR953" s="39"/>
      <c r="AS953" s="39"/>
      <c r="AT953" s="39"/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BL953" s="39"/>
      <c r="BM953" s="39"/>
    </row>
    <row r="954" spans="1:65" ht="19.5" customHeight="1" x14ac:dyDescent="0.6">
      <c r="A954" s="39"/>
      <c r="B954" s="39"/>
      <c r="C954" s="44"/>
      <c r="D954" s="39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I954" s="39"/>
      <c r="AJ954" s="39"/>
      <c r="AK954" s="39"/>
      <c r="AL954" s="39"/>
      <c r="AM954" s="39"/>
      <c r="AN954" s="39"/>
      <c r="AO954" s="39"/>
      <c r="AP954" s="39"/>
      <c r="AQ954" s="39"/>
      <c r="AR954" s="39"/>
      <c r="AS954" s="39"/>
      <c r="AT954" s="39"/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BL954" s="39"/>
      <c r="BM954" s="39"/>
    </row>
    <row r="955" spans="1:65" ht="19.5" customHeight="1" x14ac:dyDescent="0.6">
      <c r="A955" s="39"/>
      <c r="B955" s="39"/>
      <c r="C955" s="44"/>
      <c r="D955" s="39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I955" s="39"/>
      <c r="AJ955" s="39"/>
      <c r="AK955" s="39"/>
      <c r="AL955" s="39"/>
      <c r="AM955" s="39"/>
      <c r="AN955" s="39"/>
      <c r="AO955" s="39"/>
      <c r="AP955" s="39"/>
      <c r="AQ955" s="39"/>
      <c r="AR955" s="39"/>
      <c r="AS955" s="39"/>
      <c r="AT955" s="39"/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BL955" s="39"/>
      <c r="BM955" s="39"/>
    </row>
    <row r="956" spans="1:65" ht="19.5" customHeight="1" x14ac:dyDescent="0.6">
      <c r="A956" s="39"/>
      <c r="B956" s="39"/>
      <c r="C956" s="44"/>
      <c r="D956" s="39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I956" s="39"/>
      <c r="AJ956" s="39"/>
      <c r="AK956" s="39"/>
      <c r="AL956" s="39"/>
      <c r="AM956" s="39"/>
      <c r="AN956" s="39"/>
      <c r="AO956" s="39"/>
      <c r="AP956" s="39"/>
      <c r="AQ956" s="39"/>
      <c r="AR956" s="39"/>
      <c r="AS956" s="39"/>
      <c r="AT956" s="39"/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BL956" s="39"/>
      <c r="BM956" s="39"/>
    </row>
    <row r="957" spans="1:65" ht="19.5" customHeight="1" x14ac:dyDescent="0.6">
      <c r="A957" s="39"/>
      <c r="B957" s="39"/>
      <c r="C957" s="44"/>
      <c r="D957" s="39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I957" s="39"/>
      <c r="AJ957" s="39"/>
      <c r="AK957" s="39"/>
      <c r="AL957" s="39"/>
      <c r="AM957" s="39"/>
      <c r="AN957" s="39"/>
      <c r="AO957" s="39"/>
      <c r="AP957" s="39"/>
      <c r="AQ957" s="39"/>
      <c r="AR957" s="39"/>
      <c r="AS957" s="39"/>
      <c r="AT957" s="39"/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BL957" s="39"/>
      <c r="BM957" s="39"/>
    </row>
    <row r="958" spans="1:65" ht="19.5" customHeight="1" x14ac:dyDescent="0.6">
      <c r="A958" s="39"/>
      <c r="B958" s="39"/>
      <c r="C958" s="44"/>
      <c r="D958" s="39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I958" s="39"/>
      <c r="AJ958" s="39"/>
      <c r="AK958" s="39"/>
      <c r="AL958" s="39"/>
      <c r="AM958" s="39"/>
      <c r="AN958" s="39"/>
      <c r="AO958" s="39"/>
      <c r="AP958" s="39"/>
      <c r="AQ958" s="39"/>
      <c r="AR958" s="39"/>
      <c r="AS958" s="39"/>
      <c r="AT958" s="39"/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BL958" s="39"/>
      <c r="BM958" s="39"/>
    </row>
    <row r="959" spans="1:65" ht="19.5" customHeight="1" x14ac:dyDescent="0.6">
      <c r="A959" s="39"/>
      <c r="B959" s="39"/>
      <c r="C959" s="44"/>
      <c r="D959" s="39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I959" s="39"/>
      <c r="AJ959" s="39"/>
      <c r="AK959" s="39"/>
      <c r="AL959" s="39"/>
      <c r="AM959" s="39"/>
      <c r="AN959" s="39"/>
      <c r="AO959" s="39"/>
      <c r="AP959" s="39"/>
      <c r="AQ959" s="39"/>
      <c r="AR959" s="39"/>
      <c r="AS959" s="39"/>
      <c r="AT959" s="39"/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BL959" s="39"/>
      <c r="BM959" s="39"/>
    </row>
    <row r="960" spans="1:65" ht="19.5" customHeight="1" x14ac:dyDescent="0.6">
      <c r="A960" s="39"/>
      <c r="B960" s="39"/>
      <c r="C960" s="44"/>
      <c r="D960" s="39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I960" s="39"/>
      <c r="AJ960" s="39"/>
      <c r="AK960" s="39"/>
      <c r="AL960" s="39"/>
      <c r="AM960" s="39"/>
      <c r="AN960" s="39"/>
      <c r="AO960" s="39"/>
      <c r="AP960" s="39"/>
      <c r="AQ960" s="39"/>
      <c r="AR960" s="39"/>
      <c r="AS960" s="39"/>
      <c r="AT960" s="39"/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BL960" s="39"/>
      <c r="BM960" s="39"/>
    </row>
    <row r="961" spans="1:65" ht="19.5" customHeight="1" x14ac:dyDescent="0.6">
      <c r="A961" s="39"/>
      <c r="B961" s="39"/>
      <c r="C961" s="44"/>
      <c r="D961" s="39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I961" s="39"/>
      <c r="AJ961" s="39"/>
      <c r="AK961" s="39"/>
      <c r="AL961" s="39"/>
      <c r="AM961" s="39"/>
      <c r="AN961" s="39"/>
      <c r="AO961" s="39"/>
      <c r="AP961" s="39"/>
      <c r="AQ961" s="39"/>
      <c r="AR961" s="39"/>
      <c r="AS961" s="39"/>
      <c r="AT961" s="39"/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BL961" s="39"/>
      <c r="BM961" s="39"/>
    </row>
    <row r="962" spans="1:65" ht="19.5" customHeight="1" x14ac:dyDescent="0.6">
      <c r="A962" s="39"/>
      <c r="B962" s="39"/>
      <c r="C962" s="44"/>
      <c r="D962" s="39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I962" s="39"/>
      <c r="AJ962" s="39"/>
      <c r="AK962" s="39"/>
      <c r="AL962" s="39"/>
      <c r="AM962" s="39"/>
      <c r="AN962" s="39"/>
      <c r="AO962" s="39"/>
      <c r="AP962" s="39"/>
      <c r="AQ962" s="39"/>
      <c r="AR962" s="39"/>
      <c r="AS962" s="39"/>
      <c r="AT962" s="39"/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BL962" s="39"/>
      <c r="BM962" s="39"/>
    </row>
    <row r="963" spans="1:65" ht="19.5" customHeight="1" x14ac:dyDescent="0.6">
      <c r="A963" s="39"/>
      <c r="B963" s="39"/>
      <c r="C963" s="44"/>
      <c r="D963" s="39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I963" s="39"/>
      <c r="AJ963" s="39"/>
      <c r="AK963" s="39"/>
      <c r="AL963" s="39"/>
      <c r="AM963" s="39"/>
      <c r="AN963" s="39"/>
      <c r="AO963" s="39"/>
      <c r="AP963" s="39"/>
      <c r="AQ963" s="39"/>
      <c r="AR963" s="39"/>
      <c r="AS963" s="39"/>
      <c r="AT963" s="39"/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BL963" s="39"/>
      <c r="BM963" s="39"/>
    </row>
    <row r="964" spans="1:65" ht="19.5" customHeight="1" x14ac:dyDescent="0.6">
      <c r="A964" s="39"/>
      <c r="B964" s="39"/>
      <c r="C964" s="44"/>
      <c r="D964" s="39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I964" s="39"/>
      <c r="AJ964" s="39"/>
      <c r="AK964" s="39"/>
      <c r="AL964" s="39"/>
      <c r="AM964" s="39"/>
      <c r="AN964" s="39"/>
      <c r="AO964" s="39"/>
      <c r="AP964" s="39"/>
      <c r="AQ964" s="39"/>
      <c r="AR964" s="39"/>
      <c r="AS964" s="39"/>
      <c r="AT964" s="39"/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BL964" s="39"/>
      <c r="BM964" s="39"/>
    </row>
    <row r="965" spans="1:65" ht="19.5" customHeight="1" x14ac:dyDescent="0.6">
      <c r="A965" s="39"/>
      <c r="B965" s="39"/>
      <c r="C965" s="44"/>
      <c r="D965" s="39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I965" s="39"/>
      <c r="AJ965" s="39"/>
      <c r="AK965" s="39"/>
      <c r="AL965" s="39"/>
      <c r="AM965" s="39"/>
      <c r="AN965" s="39"/>
      <c r="AO965" s="39"/>
      <c r="AP965" s="39"/>
      <c r="AQ965" s="39"/>
      <c r="AR965" s="39"/>
      <c r="AS965" s="39"/>
      <c r="AT965" s="39"/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BL965" s="39"/>
      <c r="BM965" s="39"/>
    </row>
    <row r="966" spans="1:65" ht="19.5" customHeight="1" x14ac:dyDescent="0.6">
      <c r="A966" s="39"/>
      <c r="B966" s="39"/>
      <c r="C966" s="44"/>
      <c r="D966" s="39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I966" s="39"/>
      <c r="AJ966" s="39"/>
      <c r="AK966" s="39"/>
      <c r="AL966" s="39"/>
      <c r="AM966" s="39"/>
      <c r="AN966" s="39"/>
      <c r="AO966" s="39"/>
      <c r="AP966" s="39"/>
      <c r="AQ966" s="39"/>
      <c r="AR966" s="39"/>
      <c r="AS966" s="39"/>
      <c r="AT966" s="39"/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BL966" s="39"/>
      <c r="BM966" s="39"/>
    </row>
    <row r="967" spans="1:65" ht="19.5" customHeight="1" x14ac:dyDescent="0.6">
      <c r="A967" s="39"/>
      <c r="B967" s="39"/>
      <c r="C967" s="44"/>
      <c r="D967" s="39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I967" s="39"/>
      <c r="AJ967" s="39"/>
      <c r="AK967" s="39"/>
      <c r="AL967" s="39"/>
      <c r="AM967" s="39"/>
      <c r="AN967" s="39"/>
      <c r="AO967" s="39"/>
      <c r="AP967" s="39"/>
      <c r="AQ967" s="39"/>
      <c r="AR967" s="39"/>
      <c r="AS967" s="39"/>
      <c r="AT967" s="39"/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BL967" s="39"/>
      <c r="BM967" s="39"/>
    </row>
    <row r="968" spans="1:65" ht="19.5" customHeight="1" x14ac:dyDescent="0.6">
      <c r="A968" s="39"/>
      <c r="B968" s="39"/>
      <c r="C968" s="44"/>
      <c r="D968" s="39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I968" s="39"/>
      <c r="AJ968" s="39"/>
      <c r="AK968" s="39"/>
      <c r="AL968" s="39"/>
      <c r="AM968" s="39"/>
      <c r="AN968" s="39"/>
      <c r="AO968" s="39"/>
      <c r="AP968" s="39"/>
      <c r="AQ968" s="39"/>
      <c r="AR968" s="39"/>
      <c r="AS968" s="39"/>
      <c r="AT968" s="39"/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BL968" s="39"/>
      <c r="BM968" s="39"/>
    </row>
    <row r="969" spans="1:65" ht="19.5" customHeight="1" x14ac:dyDescent="0.6">
      <c r="A969" s="39"/>
      <c r="B969" s="39"/>
      <c r="C969" s="44"/>
      <c r="D969" s="39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I969" s="39"/>
      <c r="AJ969" s="39"/>
      <c r="AK969" s="39"/>
      <c r="AL969" s="39"/>
      <c r="AM969" s="39"/>
      <c r="AN969" s="39"/>
      <c r="AO969" s="39"/>
      <c r="AP969" s="39"/>
      <c r="AQ969" s="39"/>
      <c r="AR969" s="39"/>
      <c r="AS969" s="39"/>
      <c r="AT969" s="39"/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BL969" s="39"/>
      <c r="BM969" s="39"/>
    </row>
    <row r="970" spans="1:65" ht="19.5" customHeight="1" x14ac:dyDescent="0.6">
      <c r="A970" s="39"/>
      <c r="B970" s="39"/>
      <c r="C970" s="44"/>
      <c r="D970" s="39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I970" s="39"/>
      <c r="AJ970" s="39"/>
      <c r="AK970" s="39"/>
      <c r="AL970" s="39"/>
      <c r="AM970" s="39"/>
      <c r="AN970" s="39"/>
      <c r="AO970" s="39"/>
      <c r="AP970" s="39"/>
      <c r="AQ970" s="39"/>
      <c r="AR970" s="39"/>
      <c r="AS970" s="39"/>
      <c r="AT970" s="39"/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BL970" s="39"/>
      <c r="BM970" s="39"/>
    </row>
    <row r="971" spans="1:65" ht="19.5" customHeight="1" x14ac:dyDescent="0.6">
      <c r="A971" s="39"/>
      <c r="B971" s="39"/>
      <c r="C971" s="44"/>
      <c r="D971" s="39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I971" s="39"/>
      <c r="AJ971" s="39"/>
      <c r="AK971" s="39"/>
      <c r="AL971" s="39"/>
      <c r="AM971" s="39"/>
      <c r="AN971" s="39"/>
      <c r="AO971" s="39"/>
      <c r="AP971" s="39"/>
      <c r="AQ971" s="39"/>
      <c r="AR971" s="39"/>
      <c r="AS971" s="39"/>
      <c r="AT971" s="39"/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BL971" s="39"/>
      <c r="BM971" s="39"/>
    </row>
    <row r="972" spans="1:65" ht="19.5" customHeight="1" x14ac:dyDescent="0.6">
      <c r="A972" s="39"/>
      <c r="B972" s="39"/>
      <c r="C972" s="44"/>
      <c r="D972" s="39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I972" s="39"/>
      <c r="AJ972" s="39"/>
      <c r="AK972" s="39"/>
      <c r="AL972" s="39"/>
      <c r="AM972" s="39"/>
      <c r="AN972" s="39"/>
      <c r="AO972" s="39"/>
      <c r="AP972" s="39"/>
      <c r="AQ972" s="39"/>
      <c r="AR972" s="39"/>
      <c r="AS972" s="39"/>
      <c r="AT972" s="39"/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BL972" s="39"/>
      <c r="BM972" s="39"/>
    </row>
    <row r="973" spans="1:65" ht="19.5" customHeight="1" x14ac:dyDescent="0.6">
      <c r="A973" s="39"/>
      <c r="B973" s="39"/>
      <c r="C973" s="44"/>
      <c r="D973" s="39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I973" s="39"/>
      <c r="AJ973" s="39"/>
      <c r="AK973" s="39"/>
      <c r="AL973" s="39"/>
      <c r="AM973" s="39"/>
      <c r="AN973" s="39"/>
      <c r="AO973" s="39"/>
      <c r="AP973" s="39"/>
      <c r="AQ973" s="39"/>
      <c r="AR973" s="39"/>
      <c r="AS973" s="39"/>
      <c r="AT973" s="39"/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BL973" s="39"/>
      <c r="BM973" s="39"/>
    </row>
    <row r="974" spans="1:65" ht="19.5" customHeight="1" x14ac:dyDescent="0.6">
      <c r="A974" s="39"/>
      <c r="B974" s="39"/>
      <c r="C974" s="44"/>
      <c r="D974" s="39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I974" s="39"/>
      <c r="AJ974" s="39"/>
      <c r="AK974" s="39"/>
      <c r="AL974" s="39"/>
      <c r="AM974" s="39"/>
      <c r="AN974" s="39"/>
      <c r="AO974" s="39"/>
      <c r="AP974" s="39"/>
      <c r="AQ974" s="39"/>
      <c r="AR974" s="39"/>
      <c r="AS974" s="39"/>
      <c r="AT974" s="39"/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BL974" s="39"/>
      <c r="BM974" s="39"/>
    </row>
    <row r="975" spans="1:65" ht="19.5" customHeight="1" x14ac:dyDescent="0.6">
      <c r="A975" s="39"/>
      <c r="B975" s="39"/>
      <c r="C975" s="44"/>
      <c r="D975" s="39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I975" s="39"/>
      <c r="AJ975" s="39"/>
      <c r="AK975" s="39"/>
      <c r="AL975" s="39"/>
      <c r="AM975" s="39"/>
      <c r="AN975" s="39"/>
      <c r="AO975" s="39"/>
      <c r="AP975" s="39"/>
      <c r="AQ975" s="39"/>
      <c r="AR975" s="39"/>
      <c r="AS975" s="39"/>
      <c r="AT975" s="39"/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BL975" s="39"/>
      <c r="BM975" s="39"/>
    </row>
    <row r="976" spans="1:65" ht="19.5" customHeight="1" x14ac:dyDescent="0.6">
      <c r="A976" s="39"/>
      <c r="B976" s="39"/>
      <c r="C976" s="44"/>
      <c r="D976" s="39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I976" s="39"/>
      <c r="AJ976" s="39"/>
      <c r="AK976" s="39"/>
      <c r="AL976" s="39"/>
      <c r="AM976" s="39"/>
      <c r="AN976" s="39"/>
      <c r="AO976" s="39"/>
      <c r="AP976" s="39"/>
      <c r="AQ976" s="39"/>
      <c r="AR976" s="39"/>
      <c r="AS976" s="39"/>
      <c r="AT976" s="39"/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BL976" s="39"/>
      <c r="BM976" s="39"/>
    </row>
    <row r="977" spans="1:65" ht="19.5" customHeight="1" x14ac:dyDescent="0.6">
      <c r="A977" s="39"/>
      <c r="B977" s="39"/>
      <c r="C977" s="44"/>
      <c r="D977" s="39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I977" s="39"/>
      <c r="AJ977" s="39"/>
      <c r="AK977" s="39"/>
      <c r="AL977" s="39"/>
      <c r="AM977" s="39"/>
      <c r="AN977" s="39"/>
      <c r="AO977" s="39"/>
      <c r="AP977" s="39"/>
      <c r="AQ977" s="39"/>
      <c r="AR977" s="39"/>
      <c r="AS977" s="39"/>
      <c r="AT977" s="39"/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BL977" s="39"/>
      <c r="BM977" s="39"/>
    </row>
    <row r="978" spans="1:65" ht="19.5" customHeight="1" x14ac:dyDescent="0.6">
      <c r="A978" s="39"/>
      <c r="B978" s="39"/>
      <c r="C978" s="44"/>
      <c r="D978" s="39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I978" s="39"/>
      <c r="AJ978" s="39"/>
      <c r="AK978" s="39"/>
      <c r="AL978" s="39"/>
      <c r="AM978" s="39"/>
      <c r="AN978" s="39"/>
      <c r="AO978" s="39"/>
      <c r="AP978" s="39"/>
      <c r="AQ978" s="39"/>
      <c r="AR978" s="39"/>
      <c r="AS978" s="39"/>
      <c r="AT978" s="39"/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BL978" s="39"/>
      <c r="BM978" s="39"/>
    </row>
    <row r="979" spans="1:65" ht="19.5" customHeight="1" x14ac:dyDescent="0.6">
      <c r="A979" s="39"/>
      <c r="B979" s="39"/>
      <c r="C979" s="44"/>
      <c r="D979" s="39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I979" s="39"/>
      <c r="AJ979" s="39"/>
      <c r="AK979" s="39"/>
      <c r="AL979" s="39"/>
      <c r="AM979" s="39"/>
      <c r="AN979" s="39"/>
      <c r="AO979" s="39"/>
      <c r="AP979" s="39"/>
      <c r="AQ979" s="39"/>
      <c r="AR979" s="39"/>
      <c r="AS979" s="39"/>
      <c r="AT979" s="39"/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BL979" s="39"/>
      <c r="BM979" s="39"/>
    </row>
    <row r="980" spans="1:65" ht="19.5" customHeight="1" x14ac:dyDescent="0.6">
      <c r="A980" s="39"/>
      <c r="B980" s="39"/>
      <c r="C980" s="44"/>
      <c r="D980" s="39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I980" s="39"/>
      <c r="AJ980" s="39"/>
      <c r="AK980" s="39"/>
      <c r="AL980" s="39"/>
      <c r="AM980" s="39"/>
      <c r="AN980" s="39"/>
      <c r="AO980" s="39"/>
      <c r="AP980" s="39"/>
      <c r="AQ980" s="39"/>
      <c r="AR980" s="39"/>
      <c r="AS980" s="39"/>
      <c r="AT980" s="39"/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BL980" s="39"/>
      <c r="BM980" s="39"/>
    </row>
    <row r="981" spans="1:65" ht="19.5" customHeight="1" x14ac:dyDescent="0.6">
      <c r="A981" s="39"/>
      <c r="B981" s="39"/>
      <c r="C981" s="44"/>
      <c r="D981" s="39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I981" s="39"/>
      <c r="AJ981" s="39"/>
      <c r="AK981" s="39"/>
      <c r="AL981" s="39"/>
      <c r="AM981" s="39"/>
      <c r="AN981" s="39"/>
      <c r="AO981" s="39"/>
      <c r="AP981" s="39"/>
      <c r="AQ981" s="39"/>
      <c r="AR981" s="39"/>
      <c r="AS981" s="39"/>
      <c r="AT981" s="39"/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BL981" s="39"/>
      <c r="BM981" s="39"/>
    </row>
    <row r="982" spans="1:65" ht="19.5" customHeight="1" x14ac:dyDescent="0.6">
      <c r="A982" s="39"/>
      <c r="B982" s="39"/>
      <c r="C982" s="44"/>
      <c r="D982" s="39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I982" s="39"/>
      <c r="AJ982" s="39"/>
      <c r="AK982" s="39"/>
      <c r="AL982" s="39"/>
      <c r="AM982" s="39"/>
      <c r="AN982" s="39"/>
      <c r="AO982" s="39"/>
      <c r="AP982" s="39"/>
      <c r="AQ982" s="39"/>
      <c r="AR982" s="39"/>
      <c r="AS982" s="39"/>
      <c r="AT982" s="39"/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BL982" s="39"/>
      <c r="BM982" s="39"/>
    </row>
    <row r="983" spans="1:65" ht="19.5" customHeight="1" x14ac:dyDescent="0.6">
      <c r="A983" s="39"/>
      <c r="B983" s="39"/>
      <c r="C983" s="44"/>
      <c r="D983" s="39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I983" s="39"/>
      <c r="AJ983" s="39"/>
      <c r="AK983" s="39"/>
      <c r="AL983" s="39"/>
      <c r="AM983" s="39"/>
      <c r="AN983" s="39"/>
      <c r="AO983" s="39"/>
      <c r="AP983" s="39"/>
      <c r="AQ983" s="39"/>
      <c r="AR983" s="39"/>
      <c r="AS983" s="39"/>
      <c r="AT983" s="39"/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BL983" s="39"/>
      <c r="BM983" s="39"/>
    </row>
    <row r="984" spans="1:65" ht="19.5" customHeight="1" x14ac:dyDescent="0.6">
      <c r="A984" s="39"/>
      <c r="B984" s="39"/>
      <c r="C984" s="44"/>
      <c r="D984" s="39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I984" s="39"/>
      <c r="AJ984" s="39"/>
      <c r="AK984" s="39"/>
      <c r="AL984" s="39"/>
      <c r="AM984" s="39"/>
      <c r="AN984" s="39"/>
      <c r="AO984" s="39"/>
      <c r="AP984" s="39"/>
      <c r="AQ984" s="39"/>
      <c r="AR984" s="39"/>
      <c r="AS984" s="39"/>
      <c r="AT984" s="39"/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BL984" s="39"/>
      <c r="BM984" s="39"/>
    </row>
    <row r="985" spans="1:65" ht="19.5" customHeight="1" x14ac:dyDescent="0.6">
      <c r="A985" s="39"/>
      <c r="B985" s="39"/>
      <c r="C985" s="44"/>
      <c r="D985" s="39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I985" s="39"/>
      <c r="AJ985" s="39"/>
      <c r="AK985" s="39"/>
      <c r="AL985" s="39"/>
      <c r="AM985" s="39"/>
      <c r="AN985" s="39"/>
      <c r="AO985" s="39"/>
      <c r="AP985" s="39"/>
      <c r="AQ985" s="39"/>
      <c r="AR985" s="39"/>
      <c r="AS985" s="39"/>
      <c r="AT985" s="39"/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BL985" s="39"/>
      <c r="BM985" s="39"/>
    </row>
    <row r="986" spans="1:65" ht="19.5" customHeight="1" x14ac:dyDescent="0.6">
      <c r="A986" s="39"/>
      <c r="B986" s="39"/>
      <c r="C986" s="44"/>
      <c r="D986" s="39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I986" s="39"/>
      <c r="AJ986" s="39"/>
      <c r="AK986" s="39"/>
      <c r="AL986" s="39"/>
      <c r="AM986" s="39"/>
      <c r="AN986" s="39"/>
      <c r="AO986" s="39"/>
      <c r="AP986" s="39"/>
      <c r="AQ986" s="39"/>
      <c r="AR986" s="39"/>
      <c r="AS986" s="39"/>
      <c r="AT986" s="39"/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BL986" s="39"/>
      <c r="BM986" s="39"/>
    </row>
    <row r="987" spans="1:65" ht="19.5" customHeight="1" x14ac:dyDescent="0.6">
      <c r="A987" s="39"/>
      <c r="B987" s="39"/>
      <c r="C987" s="44"/>
      <c r="D987" s="39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I987" s="39"/>
      <c r="AJ987" s="39"/>
      <c r="AK987" s="39"/>
      <c r="AL987" s="39"/>
      <c r="AM987" s="39"/>
      <c r="AN987" s="39"/>
      <c r="AO987" s="39"/>
      <c r="AP987" s="39"/>
      <c r="AQ987" s="39"/>
      <c r="AR987" s="39"/>
      <c r="AS987" s="39"/>
      <c r="AT987" s="39"/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BL987" s="39"/>
      <c r="BM987" s="39"/>
    </row>
    <row r="988" spans="1:65" ht="19.5" customHeight="1" x14ac:dyDescent="0.6">
      <c r="A988" s="39"/>
      <c r="B988" s="39"/>
      <c r="C988" s="44"/>
      <c r="D988" s="39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I988" s="39"/>
      <c r="AJ988" s="39"/>
      <c r="AK988" s="39"/>
      <c r="AL988" s="39"/>
      <c r="AM988" s="39"/>
      <c r="AN988" s="39"/>
      <c r="AO988" s="39"/>
      <c r="AP988" s="39"/>
      <c r="AQ988" s="39"/>
      <c r="AR988" s="39"/>
      <c r="AS988" s="39"/>
      <c r="AT988" s="39"/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BL988" s="39"/>
      <c r="BM988" s="39"/>
    </row>
    <row r="989" spans="1:65" ht="19.5" customHeight="1" x14ac:dyDescent="0.6">
      <c r="A989" s="39"/>
      <c r="B989" s="39"/>
      <c r="C989" s="44"/>
      <c r="D989" s="39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I989" s="39"/>
      <c r="AJ989" s="39"/>
      <c r="AK989" s="39"/>
      <c r="AL989" s="39"/>
      <c r="AM989" s="39"/>
      <c r="AN989" s="39"/>
      <c r="AO989" s="39"/>
      <c r="AP989" s="39"/>
      <c r="AQ989" s="39"/>
      <c r="AR989" s="39"/>
      <c r="AS989" s="39"/>
      <c r="AT989" s="39"/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BL989" s="39"/>
      <c r="BM989" s="39"/>
    </row>
    <row r="990" spans="1:65" ht="19.5" customHeight="1" x14ac:dyDescent="0.6">
      <c r="A990" s="39"/>
      <c r="B990" s="39"/>
      <c r="C990" s="44"/>
      <c r="D990" s="39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I990" s="39"/>
      <c r="AJ990" s="39"/>
      <c r="AK990" s="39"/>
      <c r="AL990" s="39"/>
      <c r="AM990" s="39"/>
      <c r="AN990" s="39"/>
      <c r="AO990" s="39"/>
      <c r="AP990" s="39"/>
      <c r="AQ990" s="39"/>
      <c r="AR990" s="39"/>
      <c r="AS990" s="39"/>
      <c r="AT990" s="39"/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BL990" s="39"/>
      <c r="BM990" s="39"/>
    </row>
    <row r="991" spans="1:65" ht="19.5" customHeight="1" x14ac:dyDescent="0.6">
      <c r="A991" s="39"/>
      <c r="B991" s="39"/>
      <c r="C991" s="44"/>
      <c r="D991" s="39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I991" s="39"/>
      <c r="AJ991" s="39"/>
      <c r="AK991" s="39"/>
      <c r="AL991" s="39"/>
      <c r="AM991" s="39"/>
      <c r="AN991" s="39"/>
      <c r="AO991" s="39"/>
      <c r="AP991" s="39"/>
      <c r="AQ991" s="39"/>
      <c r="AR991" s="39"/>
      <c r="AS991" s="39"/>
      <c r="AT991" s="39"/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BL991" s="39"/>
      <c r="BM991" s="39"/>
    </row>
    <row r="992" spans="1:65" ht="19.5" customHeight="1" x14ac:dyDescent="0.6">
      <c r="A992" s="39"/>
      <c r="B992" s="39"/>
      <c r="C992" s="44"/>
      <c r="D992" s="39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I992" s="39"/>
      <c r="AJ992" s="39"/>
      <c r="AK992" s="39"/>
      <c r="AL992" s="39"/>
      <c r="AM992" s="39"/>
      <c r="AN992" s="39"/>
      <c r="AO992" s="39"/>
      <c r="AP992" s="39"/>
      <c r="AQ992" s="39"/>
      <c r="AR992" s="39"/>
      <c r="AS992" s="39"/>
      <c r="AT992" s="39"/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BL992" s="39"/>
      <c r="BM992" s="39"/>
    </row>
    <row r="993" spans="1:65" ht="19.5" customHeight="1" x14ac:dyDescent="0.6">
      <c r="A993" s="39"/>
      <c r="B993" s="39"/>
      <c r="C993" s="44"/>
      <c r="D993" s="39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I993" s="39"/>
      <c r="AJ993" s="39"/>
      <c r="AK993" s="39"/>
      <c r="AL993" s="39"/>
      <c r="AM993" s="39"/>
      <c r="AN993" s="39"/>
      <c r="AO993" s="39"/>
      <c r="AP993" s="39"/>
      <c r="AQ993" s="39"/>
      <c r="AR993" s="39"/>
      <c r="AS993" s="39"/>
      <c r="AT993" s="39"/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BL993" s="39"/>
      <c r="BM993" s="39"/>
    </row>
    <row r="994" spans="1:65" ht="19.5" customHeight="1" x14ac:dyDescent="0.6">
      <c r="A994" s="39"/>
      <c r="B994" s="39"/>
      <c r="C994" s="44"/>
      <c r="D994" s="39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I994" s="39"/>
      <c r="AJ994" s="39"/>
      <c r="AK994" s="39"/>
      <c r="AL994" s="39"/>
      <c r="AM994" s="39"/>
      <c r="AN994" s="39"/>
      <c r="AO994" s="39"/>
      <c r="AP994" s="39"/>
      <c r="AQ994" s="39"/>
      <c r="AR994" s="39"/>
      <c r="AS994" s="39"/>
      <c r="AT994" s="39"/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BL994" s="39"/>
      <c r="BM994" s="39"/>
    </row>
    <row r="995" spans="1:65" ht="19.5" customHeight="1" x14ac:dyDescent="0.6">
      <c r="A995" s="39"/>
      <c r="B995" s="39"/>
      <c r="C995" s="44"/>
      <c r="D995" s="39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I995" s="39"/>
      <c r="AJ995" s="39"/>
      <c r="AK995" s="39"/>
      <c r="AL995" s="39"/>
      <c r="AM995" s="39"/>
      <c r="AN995" s="39"/>
      <c r="AO995" s="39"/>
      <c r="AP995" s="39"/>
      <c r="AQ995" s="39"/>
      <c r="AR995" s="39"/>
      <c r="AS995" s="39"/>
      <c r="AT995" s="39"/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BL995" s="39"/>
      <c r="BM995" s="39"/>
    </row>
    <row r="996" spans="1:65" ht="19.5" customHeight="1" x14ac:dyDescent="0.6">
      <c r="A996" s="39"/>
      <c r="B996" s="39"/>
      <c r="C996" s="44"/>
      <c r="D996" s="39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I996" s="39"/>
      <c r="AJ996" s="39"/>
      <c r="AK996" s="39"/>
      <c r="AL996" s="39"/>
      <c r="AM996" s="39"/>
      <c r="AN996" s="39"/>
      <c r="AO996" s="39"/>
      <c r="AP996" s="39"/>
      <c r="AQ996" s="39"/>
      <c r="AR996" s="39"/>
      <c r="AS996" s="39"/>
      <c r="AT996" s="39"/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BL996" s="39"/>
      <c r="BM996" s="39"/>
    </row>
    <row r="997" spans="1:65" ht="19.5" customHeight="1" x14ac:dyDescent="0.6">
      <c r="A997" s="39"/>
      <c r="B997" s="39"/>
      <c r="C997" s="44"/>
      <c r="D997" s="39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I997" s="39"/>
      <c r="AJ997" s="39"/>
      <c r="AK997" s="39"/>
      <c r="AL997" s="39"/>
      <c r="AM997" s="39"/>
      <c r="AN997" s="39"/>
      <c r="AO997" s="39"/>
      <c r="AP997" s="39"/>
      <c r="AQ997" s="39"/>
      <c r="AR997" s="39"/>
      <c r="AS997" s="39"/>
      <c r="AT997" s="39"/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BL997" s="39"/>
      <c r="BM997" s="39"/>
    </row>
    <row r="998" spans="1:65" ht="19.5" customHeight="1" x14ac:dyDescent="0.6">
      <c r="A998" s="39"/>
      <c r="B998" s="39"/>
      <c r="C998" s="44"/>
      <c r="D998" s="39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I998" s="39"/>
      <c r="AJ998" s="39"/>
      <c r="AK998" s="39"/>
      <c r="AL998" s="39"/>
      <c r="AM998" s="39"/>
      <c r="AN998" s="39"/>
      <c r="AO998" s="39"/>
      <c r="AP998" s="39"/>
      <c r="AQ998" s="39"/>
      <c r="AR998" s="39"/>
      <c r="AS998" s="39"/>
      <c r="AT998" s="39"/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BL998" s="39"/>
      <c r="BM998" s="39"/>
    </row>
    <row r="999" spans="1:65" ht="19.5" customHeight="1" x14ac:dyDescent="0.6">
      <c r="A999" s="39"/>
      <c r="B999" s="39"/>
      <c r="C999" s="44"/>
      <c r="D999" s="39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I999" s="39"/>
      <c r="AJ999" s="39"/>
      <c r="AK999" s="39"/>
      <c r="AL999" s="39"/>
      <c r="AM999" s="39"/>
      <c r="AN999" s="39"/>
      <c r="AO999" s="39"/>
      <c r="AP999" s="39"/>
      <c r="AQ999" s="39"/>
      <c r="AR999" s="39"/>
      <c r="AS999" s="39"/>
      <c r="AT999" s="39"/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BL999" s="39"/>
      <c r="BM999" s="39"/>
    </row>
    <row r="1000" spans="1:65" ht="19.5" customHeight="1" x14ac:dyDescent="0.6">
      <c r="A1000" s="39"/>
      <c r="B1000" s="39"/>
      <c r="C1000" s="44"/>
      <c r="D1000" s="39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I1000" s="39"/>
      <c r="AJ1000" s="39"/>
      <c r="AK1000" s="39"/>
      <c r="AL1000" s="39"/>
      <c r="AM1000" s="39"/>
      <c r="AN1000" s="39"/>
      <c r="AO1000" s="39"/>
      <c r="AP1000" s="39"/>
      <c r="AQ1000" s="39"/>
      <c r="AR1000" s="39"/>
      <c r="AS1000" s="39"/>
      <c r="AT1000" s="39"/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BL1000" s="39"/>
      <c r="BM1000" s="39"/>
    </row>
    <row r="1001" spans="1:65" ht="19.5" customHeight="1" x14ac:dyDescent="0.6">
      <c r="A1001" s="39"/>
      <c r="B1001" s="39"/>
      <c r="C1001" s="44"/>
      <c r="D1001" s="39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I1001" s="39"/>
      <c r="AJ1001" s="39"/>
      <c r="AK1001" s="39"/>
      <c r="AL1001" s="39"/>
      <c r="AM1001" s="39"/>
      <c r="AN1001" s="39"/>
      <c r="AO1001" s="39"/>
      <c r="AP1001" s="39"/>
      <c r="AQ1001" s="39"/>
      <c r="AR1001" s="39"/>
      <c r="AS1001" s="39"/>
      <c r="AT1001" s="39"/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BL1001" s="39"/>
      <c r="BM1001" s="39"/>
    </row>
    <row r="1002" spans="1:65" ht="19.5" customHeight="1" x14ac:dyDescent="0.6">
      <c r="A1002" s="39"/>
      <c r="B1002" s="39"/>
      <c r="C1002" s="44"/>
      <c r="D1002" s="39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I1002" s="39"/>
      <c r="AJ1002" s="39"/>
      <c r="AK1002" s="39"/>
      <c r="AL1002" s="39"/>
      <c r="AM1002" s="39"/>
      <c r="AN1002" s="39"/>
      <c r="AO1002" s="39"/>
      <c r="AP1002" s="39"/>
      <c r="AQ1002" s="39"/>
      <c r="AR1002" s="39"/>
      <c r="AS1002" s="39"/>
      <c r="AT1002" s="39"/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BL1002" s="39"/>
      <c r="BM1002" s="39"/>
    </row>
    <row r="1003" spans="1:65" ht="19.5" customHeight="1" x14ac:dyDescent="0.6">
      <c r="A1003" s="39"/>
      <c r="B1003" s="39"/>
      <c r="C1003" s="44"/>
      <c r="D1003" s="39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I1003" s="39"/>
      <c r="AJ1003" s="39"/>
      <c r="AK1003" s="39"/>
      <c r="AL1003" s="39"/>
      <c r="AM1003" s="39"/>
      <c r="AN1003" s="39"/>
      <c r="AO1003" s="39"/>
      <c r="AP1003" s="39"/>
      <c r="AQ1003" s="39"/>
      <c r="AR1003" s="39"/>
      <c r="AS1003" s="39"/>
      <c r="AT1003" s="39"/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BL1003" s="39"/>
      <c r="BM1003" s="39"/>
    </row>
    <row r="1004" spans="1:65" ht="19.5" customHeight="1" x14ac:dyDescent="0.6">
      <c r="A1004" s="39"/>
      <c r="B1004" s="39"/>
      <c r="C1004" s="44"/>
      <c r="D1004" s="39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I1004" s="39"/>
      <c r="AJ1004" s="39"/>
      <c r="AK1004" s="39"/>
      <c r="AL1004" s="39"/>
      <c r="AM1004" s="39"/>
      <c r="AN1004" s="39"/>
      <c r="AO1004" s="39"/>
      <c r="AP1004" s="39"/>
      <c r="AQ1004" s="39"/>
      <c r="AR1004" s="39"/>
      <c r="AS1004" s="39"/>
      <c r="AT1004" s="39"/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BL1004" s="39"/>
      <c r="BM1004" s="39"/>
    </row>
    <row r="1005" spans="1:65" ht="19.5" customHeight="1" x14ac:dyDescent="0.6">
      <c r="A1005" s="39"/>
      <c r="B1005" s="39"/>
      <c r="C1005" s="44"/>
      <c r="D1005" s="39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I1005" s="39"/>
      <c r="AJ1005" s="39"/>
      <c r="AK1005" s="39"/>
      <c r="AL1005" s="39"/>
      <c r="AM1005" s="39"/>
      <c r="AN1005" s="39"/>
      <c r="AO1005" s="39"/>
      <c r="AP1005" s="39"/>
      <c r="AQ1005" s="39"/>
      <c r="AR1005" s="39"/>
      <c r="AS1005" s="39"/>
      <c r="AT1005" s="39"/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BL1005" s="39"/>
      <c r="BM1005" s="39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4140625" style="45" customWidth="1"/>
    <col min="2" max="2" width="4.1640625" style="45" customWidth="1"/>
    <col min="3" max="3" width="5.08203125" style="45" customWidth="1"/>
    <col min="4" max="4" width="6.58203125" style="45" customWidth="1"/>
    <col min="5" max="5" width="26.9140625" style="45" customWidth="1"/>
    <col min="6" max="6" width="9.08203125" style="45" customWidth="1"/>
    <col min="7" max="7" width="4.4140625" style="45" customWidth="1"/>
    <col min="8" max="8" width="10" style="45" customWidth="1"/>
    <col min="9" max="9" width="4.4140625" style="45" customWidth="1"/>
    <col min="10" max="10" width="10.4140625" style="45" customWidth="1"/>
    <col min="11" max="11" width="4.4140625" style="45" customWidth="1"/>
    <col min="12" max="12" width="10.6640625" style="45" customWidth="1"/>
    <col min="13" max="13" width="4.4140625" style="45" customWidth="1"/>
    <col min="14" max="14" width="11.08203125" style="45" customWidth="1"/>
    <col min="15" max="15" width="4.4140625" style="45" customWidth="1"/>
    <col min="16" max="16" width="10.1640625" style="45" customWidth="1"/>
    <col min="17" max="17" width="6.08203125" style="45" hidden="1" customWidth="1"/>
    <col min="18" max="18" width="4.4140625" style="45" customWidth="1"/>
    <col min="19" max="19" width="10.91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4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6" t="s">
        <v>0</v>
      </c>
      <c r="C2" s="87"/>
      <c r="D2" s="87"/>
      <c r="E2" s="87"/>
      <c r="F2" s="88"/>
      <c r="G2" s="95" t="s">
        <v>70</v>
      </c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6" t="str">
        <f>ฉบับนักเรียน!A3</f>
        <v>นายอัครวัฒน์ คุ้มดี  นางสาวเมธาพร มีใย</v>
      </c>
      <c r="C3" s="87"/>
      <c r="D3" s="87"/>
      <c r="E3" s="87"/>
      <c r="F3" s="88"/>
      <c r="G3" s="86" t="s">
        <v>71</v>
      </c>
      <c r="H3" s="88"/>
      <c r="I3" s="86" t="s">
        <v>72</v>
      </c>
      <c r="J3" s="88"/>
      <c r="K3" s="86" t="s">
        <v>73</v>
      </c>
      <c r="L3" s="88"/>
      <c r="M3" s="86" t="s">
        <v>74</v>
      </c>
      <c r="N3" s="88"/>
      <c r="O3" s="86" t="s">
        <v>75</v>
      </c>
      <c r="P3" s="88"/>
      <c r="Q3" s="54"/>
      <c r="R3" s="86" t="s">
        <v>76</v>
      </c>
      <c r="S3" s="8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3/3</v>
      </c>
      <c r="D5" s="48">
        <f>ฉบับนักเรียน!C5</f>
        <v>44578</v>
      </c>
      <c r="E5" s="51" t="str">
        <f>ฉบับนักเรียน!D5</f>
        <v>นายปัญจพล  จำเริญพัฒน์</v>
      </c>
      <c r="F5" s="20" t="str">
        <f>ฉบับนักเรียน!E5</f>
        <v>ชาย</v>
      </c>
      <c r="G5" s="18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18">
        <f>ฉบับนักเรียน!AM5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3/3</v>
      </c>
      <c r="D6" s="48">
        <f>ฉบับนักเรียน!C6</f>
        <v>44714</v>
      </c>
      <c r="E6" s="51" t="str">
        <f>ฉบับนักเรียน!D6</f>
        <v>เด็กชายกันตินันท์  รักษ์จิรภาคย์</v>
      </c>
      <c r="F6" s="20" t="str">
        <f>ฉบับนักเรียน!E6</f>
        <v>ชาย</v>
      </c>
      <c r="G6" s="18">
        <f>ฉบับนักเรียน!AF6</f>
        <v>0</v>
      </c>
      <c r="H6" s="25" t="str">
        <f t="shared" si="0"/>
        <v>ปกติ</v>
      </c>
      <c r="I6" s="18">
        <f>ฉบับนักเรียน!AI6</f>
        <v>0</v>
      </c>
      <c r="J6" s="25" t="str">
        <f t="shared" si="1"/>
        <v>ปกติ</v>
      </c>
      <c r="K6" s="18">
        <f>ฉบับนักเรียน!AM6</f>
        <v>0</v>
      </c>
      <c r="L6" s="25" t="str">
        <f t="shared" si="2"/>
        <v>ปกติ</v>
      </c>
      <c r="M6" s="18">
        <f>ฉบับนักเรียน!AQ6</f>
        <v>0</v>
      </c>
      <c r="N6" s="25" t="str">
        <f t="shared" si="3"/>
        <v>ปกติ</v>
      </c>
      <c r="O6" s="55">
        <f>ฉบับนักเรียน!AS6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3/3</v>
      </c>
      <c r="D7" s="48">
        <f>ฉบับนักเรียน!C7</f>
        <v>44715</v>
      </c>
      <c r="E7" s="51" t="str">
        <f>ฉบับนักเรียน!D7</f>
        <v>เด็กชายจิรภัทร  ภาคศิริ</v>
      </c>
      <c r="F7" s="20" t="str">
        <f>ฉบับนักเรียน!E7</f>
        <v>ชาย</v>
      </c>
      <c r="G7" s="18">
        <f>ฉบับนักเรียน!AF7</f>
        <v>0</v>
      </c>
      <c r="H7" s="25" t="str">
        <f t="shared" si="0"/>
        <v>ปกติ</v>
      </c>
      <c r="I7" s="18">
        <f>ฉบับนักเรียน!AI7</f>
        <v>0</v>
      </c>
      <c r="J7" s="25" t="str">
        <f t="shared" si="1"/>
        <v>ปกติ</v>
      </c>
      <c r="K7" s="18">
        <f>ฉบับนักเรียน!AM7</f>
        <v>0</v>
      </c>
      <c r="L7" s="25" t="str">
        <f t="shared" si="2"/>
        <v>ปกติ</v>
      </c>
      <c r="M7" s="18">
        <f>ฉบับนักเรียน!AQ7</f>
        <v>0</v>
      </c>
      <c r="N7" s="25" t="str">
        <f t="shared" si="3"/>
        <v>ปกติ</v>
      </c>
      <c r="O7" s="18">
        <f>ฉบับนักเรียน!AS7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3/3</v>
      </c>
      <c r="D8" s="48">
        <f>ฉบับนักเรียน!C8</f>
        <v>44716</v>
      </c>
      <c r="E8" s="51" t="str">
        <f>ฉบับนักเรียน!D8</f>
        <v>เด็กชายณภัทร  จารุพฤฒิพงศ์</v>
      </c>
      <c r="F8" s="20" t="str">
        <f>ฉบับนักเรียน!E8</f>
        <v>ชาย</v>
      </c>
      <c r="G8" s="18">
        <f>ฉบับนักเรียน!AF8</f>
        <v>0</v>
      </c>
      <c r="H8" s="25" t="str">
        <f t="shared" si="0"/>
        <v>ปกติ</v>
      </c>
      <c r="I8" s="18">
        <f>ฉบับนักเรียน!AI8</f>
        <v>0</v>
      </c>
      <c r="J8" s="25" t="str">
        <f t="shared" si="1"/>
        <v>ปกติ</v>
      </c>
      <c r="K8" s="18">
        <f>ฉบับนักเรียน!AM8</f>
        <v>0</v>
      </c>
      <c r="L8" s="25" t="str">
        <f t="shared" si="2"/>
        <v>ปกติ</v>
      </c>
      <c r="M8" s="18">
        <f>ฉบับนักเรียน!AQ8</f>
        <v>0</v>
      </c>
      <c r="N8" s="25" t="str">
        <f t="shared" si="3"/>
        <v>ปกติ</v>
      </c>
      <c r="O8" s="18">
        <f>ฉบับนักเรียน!AS8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3/3</v>
      </c>
      <c r="D9" s="48">
        <f>ฉบับนักเรียน!C9</f>
        <v>44717</v>
      </c>
      <c r="E9" s="51" t="str">
        <f>ฉบับนักเรียน!D9</f>
        <v>เด็กชายณัฏฐ์ชานนท์  ทองเจริญสกุล</v>
      </c>
      <c r="F9" s="20" t="str">
        <f>ฉบับนักเรียน!E9</f>
        <v>ชาย</v>
      </c>
      <c r="G9" s="18">
        <f>ฉบับนักเรียน!AF9</f>
        <v>0</v>
      </c>
      <c r="H9" s="25" t="str">
        <f t="shared" si="0"/>
        <v>ปกติ</v>
      </c>
      <c r="I9" s="18">
        <f>ฉบับนักเรียน!AI9</f>
        <v>0</v>
      </c>
      <c r="J9" s="25" t="str">
        <f t="shared" si="1"/>
        <v>ปกติ</v>
      </c>
      <c r="K9" s="18">
        <f>ฉบับนักเรียน!AM9</f>
        <v>0</v>
      </c>
      <c r="L9" s="25" t="str">
        <f t="shared" si="2"/>
        <v>ปกติ</v>
      </c>
      <c r="M9" s="18">
        <f>ฉบับนักเรียน!AQ9</f>
        <v>0</v>
      </c>
      <c r="N9" s="25" t="str">
        <f t="shared" si="3"/>
        <v>ปกติ</v>
      </c>
      <c r="O9" s="55">
        <f>ฉบับนักเรียน!AS9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3/3</v>
      </c>
      <c r="D10" s="48">
        <f>ฉบับนักเรียน!C10</f>
        <v>44718</v>
      </c>
      <c r="E10" s="51" t="str">
        <f>ฉบับนักเรียน!D10</f>
        <v>เด็กชายแทนคุณ  ภัทรวีรสกุล</v>
      </c>
      <c r="F10" s="20" t="str">
        <f>ฉบับนักเรียน!E10</f>
        <v>ชาย</v>
      </c>
      <c r="G10" s="18">
        <f>ฉบับนักเรียน!AF10</f>
        <v>0</v>
      </c>
      <c r="H10" s="25" t="str">
        <f t="shared" si="0"/>
        <v>ปกติ</v>
      </c>
      <c r="I10" s="18">
        <f>ฉบับนักเรียน!AI10</f>
        <v>0</v>
      </c>
      <c r="J10" s="25" t="str">
        <f t="shared" si="1"/>
        <v>ปกติ</v>
      </c>
      <c r="K10" s="18">
        <f>ฉบับนักเรียน!AM10</f>
        <v>0</v>
      </c>
      <c r="L10" s="25" t="str">
        <f t="shared" si="2"/>
        <v>ปกติ</v>
      </c>
      <c r="M10" s="18">
        <f>ฉบับนักเรียน!AQ10</f>
        <v>0</v>
      </c>
      <c r="N10" s="25" t="str">
        <f t="shared" si="3"/>
        <v>ปกติ</v>
      </c>
      <c r="O10" s="18">
        <f>ฉบับนักเรียน!AS10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3/3</v>
      </c>
      <c r="D11" s="48">
        <f>ฉบับนักเรียน!C11</f>
        <v>44719</v>
      </c>
      <c r="E11" s="51" t="str">
        <f>ฉบับนักเรียน!D11</f>
        <v>นายธนกร  คชสาร</v>
      </c>
      <c r="F11" s="20" t="str">
        <f>ฉบับนักเรียน!E11</f>
        <v>ชาย</v>
      </c>
      <c r="G11" s="18">
        <f>ฉบับนักเรียน!AF11</f>
        <v>0</v>
      </c>
      <c r="H11" s="25" t="str">
        <f t="shared" si="0"/>
        <v>ปกติ</v>
      </c>
      <c r="I11" s="18">
        <f>ฉบับนักเรียน!AI11</f>
        <v>0</v>
      </c>
      <c r="J11" s="25" t="str">
        <f t="shared" si="1"/>
        <v>ปกติ</v>
      </c>
      <c r="K11" s="18">
        <f>ฉบับนักเรียน!AM11</f>
        <v>0</v>
      </c>
      <c r="L11" s="25" t="str">
        <f t="shared" si="2"/>
        <v>ปกติ</v>
      </c>
      <c r="M11" s="18">
        <f>ฉบับนักเรียน!AQ11</f>
        <v>0</v>
      </c>
      <c r="N11" s="25" t="str">
        <f t="shared" si="3"/>
        <v>ปกติ</v>
      </c>
      <c r="O11" s="18">
        <f>ฉบับนักเรียน!AS11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3/3</v>
      </c>
      <c r="D12" s="48">
        <f>ฉบับนักเรียน!C12</f>
        <v>44720</v>
      </c>
      <c r="E12" s="51" t="str">
        <f>ฉบับนักเรียน!D12</f>
        <v>เด็กชายธนธรณ์  พุ่มพวง</v>
      </c>
      <c r="F12" s="20" t="str">
        <f>ฉบับนักเรียน!E12</f>
        <v>ชาย</v>
      </c>
      <c r="G12" s="18">
        <f>ฉบับนักเรียน!AF12</f>
        <v>0</v>
      </c>
      <c r="H12" s="25" t="str">
        <f t="shared" si="0"/>
        <v>ปกติ</v>
      </c>
      <c r="I12" s="18">
        <f>ฉบับนักเรียน!AI12</f>
        <v>0</v>
      </c>
      <c r="J12" s="25" t="str">
        <f t="shared" si="1"/>
        <v>ปกติ</v>
      </c>
      <c r="K12" s="18">
        <f>ฉบับนักเรียน!AM12</f>
        <v>0</v>
      </c>
      <c r="L12" s="25" t="str">
        <f t="shared" si="2"/>
        <v>ปกติ</v>
      </c>
      <c r="M12" s="18">
        <f>ฉบับนักเรียน!AQ12</f>
        <v>0</v>
      </c>
      <c r="N12" s="25" t="str">
        <f t="shared" si="3"/>
        <v>ปกติ</v>
      </c>
      <c r="O12" s="18">
        <f>ฉบับนักเรียน!AS12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3/3</v>
      </c>
      <c r="D13" s="48">
        <f>ฉบับนักเรียน!C13</f>
        <v>44721</v>
      </c>
      <c r="E13" s="51" t="str">
        <f>ฉบับนักเรียน!D13</f>
        <v>เด็กชายนฤดล  ผลีพัฒน์</v>
      </c>
      <c r="F13" s="20" t="str">
        <f>ฉบับนักเรียน!E13</f>
        <v>ชาย</v>
      </c>
      <c r="G13" s="18">
        <f>ฉบับนักเรียน!AF13</f>
        <v>0</v>
      </c>
      <c r="H13" s="25" t="str">
        <f t="shared" si="0"/>
        <v>ปกติ</v>
      </c>
      <c r="I13" s="18">
        <f>ฉบับนักเรียน!AI13</f>
        <v>0</v>
      </c>
      <c r="J13" s="25" t="str">
        <f t="shared" si="1"/>
        <v>ปกติ</v>
      </c>
      <c r="K13" s="18">
        <f>ฉบับนักเรียน!AM13</f>
        <v>0</v>
      </c>
      <c r="L13" s="25" t="str">
        <f t="shared" si="2"/>
        <v>ปกติ</v>
      </c>
      <c r="M13" s="18">
        <f>ฉบับนักเรียน!AQ13</f>
        <v>0</v>
      </c>
      <c r="N13" s="25" t="str">
        <f t="shared" si="3"/>
        <v>ปกติ</v>
      </c>
      <c r="O13" s="18">
        <f>ฉบับนักเรียน!AS13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3/3</v>
      </c>
      <c r="D14" s="48">
        <f>ฉบับนักเรียน!C14</f>
        <v>44723</v>
      </c>
      <c r="E14" s="51" t="str">
        <f>ฉบับนักเรียน!D14</f>
        <v>เด็กชายปณิธิ  ใจน้อย</v>
      </c>
      <c r="F14" s="20" t="str">
        <f>ฉบับนักเรียน!E14</f>
        <v>ชาย</v>
      </c>
      <c r="G14" s="18">
        <f>ฉบับนักเรียน!AF14</f>
        <v>0</v>
      </c>
      <c r="H14" s="25" t="str">
        <f t="shared" si="0"/>
        <v>ปกติ</v>
      </c>
      <c r="I14" s="18">
        <f>ฉบับนักเรียน!AI14</f>
        <v>0</v>
      </c>
      <c r="J14" s="25" t="str">
        <f t="shared" si="1"/>
        <v>ปกติ</v>
      </c>
      <c r="K14" s="18">
        <f>ฉบับนักเรียน!AM14</f>
        <v>0</v>
      </c>
      <c r="L14" s="25" t="str">
        <f t="shared" si="2"/>
        <v>ปกติ</v>
      </c>
      <c r="M14" s="18">
        <f>ฉบับนักเรียน!AQ14</f>
        <v>0</v>
      </c>
      <c r="N14" s="25" t="str">
        <f t="shared" si="3"/>
        <v>ปกติ</v>
      </c>
      <c r="O14" s="18">
        <f>ฉบับนักเรียน!AS14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3/3</v>
      </c>
      <c r="D15" s="48">
        <f>ฉบับนักเรียน!C15</f>
        <v>44724</v>
      </c>
      <c r="E15" s="51" t="str">
        <f>ฉบับนักเรียน!D15</f>
        <v>เด็กชายปุณณสิน  สิงหาเพชร</v>
      </c>
      <c r="F15" s="20" t="str">
        <f>ฉบับนักเรียน!E15</f>
        <v>ชาย</v>
      </c>
      <c r="G15" s="18">
        <f>ฉบับนักเรียน!AF15</f>
        <v>0</v>
      </c>
      <c r="H15" s="25" t="str">
        <f t="shared" si="0"/>
        <v>ปกติ</v>
      </c>
      <c r="I15" s="18">
        <f>ฉบับนักเรียน!AI15</f>
        <v>0</v>
      </c>
      <c r="J15" s="25" t="str">
        <f t="shared" si="1"/>
        <v>ปกติ</v>
      </c>
      <c r="K15" s="18">
        <f>ฉบับนักเรียน!AM15</f>
        <v>0</v>
      </c>
      <c r="L15" s="25" t="str">
        <f t="shared" si="2"/>
        <v>ปกติ</v>
      </c>
      <c r="M15" s="18">
        <f>ฉบับนักเรียน!AQ15</f>
        <v>0</v>
      </c>
      <c r="N15" s="25" t="str">
        <f t="shared" si="3"/>
        <v>ปกติ</v>
      </c>
      <c r="O15" s="18">
        <f>ฉบับนักเรียน!AS15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3/3</v>
      </c>
      <c r="D16" s="48">
        <f>ฉบับนักเรียน!C16</f>
        <v>44725</v>
      </c>
      <c r="E16" s="51" t="str">
        <f>ฉบับนักเรียน!D16</f>
        <v>เด็กชายภานุเดช  นะโรรัมย์</v>
      </c>
      <c r="F16" s="20" t="str">
        <f>ฉบับนักเรียน!E16</f>
        <v>ชาย</v>
      </c>
      <c r="G16" s="18">
        <f>ฉบับนักเรียน!AF16</f>
        <v>0</v>
      </c>
      <c r="H16" s="25" t="str">
        <f t="shared" si="0"/>
        <v>ปกติ</v>
      </c>
      <c r="I16" s="18">
        <f>ฉบับนักเรียน!AI16</f>
        <v>0</v>
      </c>
      <c r="J16" s="25" t="str">
        <f t="shared" si="1"/>
        <v>ปกติ</v>
      </c>
      <c r="K16" s="18">
        <f>ฉบับนักเรียน!AM16</f>
        <v>0</v>
      </c>
      <c r="L16" s="25" t="str">
        <f t="shared" si="2"/>
        <v>ปกติ</v>
      </c>
      <c r="M16" s="18">
        <f>ฉบับนักเรียน!AQ16</f>
        <v>0</v>
      </c>
      <c r="N16" s="25" t="str">
        <f t="shared" si="3"/>
        <v>ปกติ</v>
      </c>
      <c r="O16" s="18">
        <f>ฉบับนักเรียน!AS16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3/3</v>
      </c>
      <c r="D17" s="48">
        <f>ฉบับนักเรียน!C17</f>
        <v>44727</v>
      </c>
      <c r="E17" s="51" t="str">
        <f>ฉบับนักเรียน!D17</f>
        <v>เด็กชายวรากร  ธรรมรัตน์</v>
      </c>
      <c r="F17" s="20" t="str">
        <f>ฉบับนักเรียน!E17</f>
        <v>ชาย</v>
      </c>
      <c r="G17" s="18">
        <f>ฉบับนักเรียน!AF17</f>
        <v>0</v>
      </c>
      <c r="H17" s="25" t="str">
        <f t="shared" si="0"/>
        <v>ปกติ</v>
      </c>
      <c r="I17" s="18">
        <f>ฉบับนักเรียน!AI17</f>
        <v>0</v>
      </c>
      <c r="J17" s="25" t="str">
        <f t="shared" si="1"/>
        <v>ปกติ</v>
      </c>
      <c r="K17" s="18">
        <f>ฉบับนักเรียน!AM17</f>
        <v>0</v>
      </c>
      <c r="L17" s="25" t="str">
        <f t="shared" si="2"/>
        <v>ปกติ</v>
      </c>
      <c r="M17" s="18">
        <f>ฉบับนักเรียน!AQ17</f>
        <v>0</v>
      </c>
      <c r="N17" s="25" t="str">
        <f t="shared" si="3"/>
        <v>ปกติ</v>
      </c>
      <c r="O17" s="55">
        <f>ฉบับนักเรียน!AS17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3/3</v>
      </c>
      <c r="D18" s="48">
        <f>ฉบับนักเรียน!C18</f>
        <v>44728</v>
      </c>
      <c r="E18" s="51" t="str">
        <f>ฉบับนักเรียน!D18</f>
        <v>เด็กชายวัฒนา  ทรัพย์บุญ</v>
      </c>
      <c r="F18" s="20" t="str">
        <f>ฉบับนักเรียน!E18</f>
        <v>ชาย</v>
      </c>
      <c r="G18" s="18">
        <f>ฉบับนักเรียน!AF18</f>
        <v>0</v>
      </c>
      <c r="H18" s="25" t="str">
        <f t="shared" si="0"/>
        <v>ปกติ</v>
      </c>
      <c r="I18" s="18">
        <f>ฉบับนักเรียน!AI18</f>
        <v>0</v>
      </c>
      <c r="J18" s="25" t="str">
        <f t="shared" si="1"/>
        <v>ปกติ</v>
      </c>
      <c r="K18" s="18">
        <f>ฉบับนักเรียน!AM18</f>
        <v>0</v>
      </c>
      <c r="L18" s="25" t="str">
        <f t="shared" si="2"/>
        <v>ปกติ</v>
      </c>
      <c r="M18" s="18">
        <f>ฉบับนักเรียน!AQ18</f>
        <v>0</v>
      </c>
      <c r="N18" s="25" t="str">
        <f t="shared" si="3"/>
        <v>ปกติ</v>
      </c>
      <c r="O18" s="18">
        <f>ฉบับนักเรียน!AS18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3/3</v>
      </c>
      <c r="D19" s="48">
        <f>ฉบับนักเรียน!C19</f>
        <v>44729</v>
      </c>
      <c r="E19" s="51" t="str">
        <f>ฉบับนักเรียน!D19</f>
        <v>เด็กชายศรราม  สงวนสุข</v>
      </c>
      <c r="F19" s="20" t="str">
        <f>ฉบับนักเรียน!E19</f>
        <v>ชาย</v>
      </c>
      <c r="G19" s="18">
        <f>ฉบับนักเรียน!AF19</f>
        <v>0</v>
      </c>
      <c r="H19" s="25" t="str">
        <f t="shared" si="0"/>
        <v>ปกติ</v>
      </c>
      <c r="I19" s="18">
        <f>ฉบับนักเรียน!AI19</f>
        <v>0</v>
      </c>
      <c r="J19" s="25" t="str">
        <f t="shared" si="1"/>
        <v>ปกติ</v>
      </c>
      <c r="K19" s="18">
        <f>ฉบับนักเรียน!AM19</f>
        <v>0</v>
      </c>
      <c r="L19" s="25" t="str">
        <f t="shared" si="2"/>
        <v>ปกติ</v>
      </c>
      <c r="M19" s="18">
        <f>ฉบับนักเรียน!AQ19</f>
        <v>0</v>
      </c>
      <c r="N19" s="25" t="str">
        <f t="shared" si="3"/>
        <v>ปกติ</v>
      </c>
      <c r="O19" s="18">
        <f>ฉบับนักเรียน!AS19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.75" customHeight="1" x14ac:dyDescent="0.7">
      <c r="A20" s="50"/>
      <c r="B20" s="20" t="s">
        <v>27</v>
      </c>
      <c r="C20" s="43" t="str">
        <f>ฉบับครู!B20</f>
        <v>3/3</v>
      </c>
      <c r="D20" s="48">
        <f>ฉบับนักเรียน!C20</f>
        <v>44730</v>
      </c>
      <c r="E20" s="51" t="str">
        <f>ฉบับนักเรียน!D20</f>
        <v>เด็กชายศักดินันท์  พรมศักดิ์</v>
      </c>
      <c r="F20" s="20" t="str">
        <f>ฉบับนักเรียน!E20</f>
        <v>ชาย</v>
      </c>
      <c r="G20" s="18">
        <f>ฉบับนักเรียน!AF20</f>
        <v>0</v>
      </c>
      <c r="H20" s="25" t="str">
        <f t="shared" si="0"/>
        <v>ปกติ</v>
      </c>
      <c r="I20" s="18">
        <f>ฉบับนักเรียน!AI20</f>
        <v>0</v>
      </c>
      <c r="J20" s="25" t="str">
        <f t="shared" si="1"/>
        <v>ปกติ</v>
      </c>
      <c r="K20" s="18">
        <f>ฉบับนักเรียน!AM20</f>
        <v>0</v>
      </c>
      <c r="L20" s="25" t="str">
        <f t="shared" si="2"/>
        <v>ปกติ</v>
      </c>
      <c r="M20" s="18">
        <f>ฉบับนักเรียน!AQ20</f>
        <v>0</v>
      </c>
      <c r="N20" s="25" t="str">
        <f t="shared" si="3"/>
        <v>ปกติ</v>
      </c>
      <c r="O20" s="18">
        <f>ฉบับนักเรียน!AS20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.75" customHeight="1" x14ac:dyDescent="0.7">
      <c r="A21" s="50"/>
      <c r="B21" s="20" t="s">
        <v>28</v>
      </c>
      <c r="C21" s="43" t="str">
        <f>ฉบับครู!B21</f>
        <v>3/3</v>
      </c>
      <c r="D21" s="48">
        <f>ฉบับนักเรียน!C21</f>
        <v>44731</v>
      </c>
      <c r="E21" s="51" t="str">
        <f>ฉบับนักเรียน!D21</f>
        <v>เด็กชายสหรัฐ  ชมะฤกษ์</v>
      </c>
      <c r="F21" s="20" t="str">
        <f>ฉบับนักเรียน!E21</f>
        <v>ชาย</v>
      </c>
      <c r="G21" s="18">
        <f>ฉบับนักเรียน!AF21</f>
        <v>0</v>
      </c>
      <c r="H21" s="25" t="str">
        <f t="shared" si="0"/>
        <v>ปกติ</v>
      </c>
      <c r="I21" s="18">
        <f>ฉบับนักเรียน!AI21</f>
        <v>0</v>
      </c>
      <c r="J21" s="25" t="str">
        <f t="shared" si="1"/>
        <v>ปกติ</v>
      </c>
      <c r="K21" s="18">
        <f>ฉบับนักเรียน!AM21</f>
        <v>0</v>
      </c>
      <c r="L21" s="25" t="str">
        <f t="shared" si="2"/>
        <v>ปกติ</v>
      </c>
      <c r="M21" s="18">
        <f>ฉบับนักเรียน!AQ21</f>
        <v>0</v>
      </c>
      <c r="N21" s="25" t="str">
        <f t="shared" si="3"/>
        <v>ปกติ</v>
      </c>
      <c r="O21" s="18">
        <f>ฉบับนักเรียน!AS21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.75" customHeight="1" x14ac:dyDescent="0.7">
      <c r="A22" s="50"/>
      <c r="B22" s="20" t="s">
        <v>29</v>
      </c>
      <c r="C22" s="43" t="str">
        <f>ฉบับครู!B22</f>
        <v>3/3</v>
      </c>
      <c r="D22" s="48">
        <f>ฉบับนักเรียน!C22</f>
        <v>44732</v>
      </c>
      <c r="E22" s="51" t="str">
        <f>ฉบับนักเรียน!D22</f>
        <v>เด็กชายอุดมศักดิ์  สิทธิสรวุฒิ</v>
      </c>
      <c r="F22" s="20" t="str">
        <f>ฉบับนักเรียน!E22</f>
        <v>ชาย</v>
      </c>
      <c r="G22" s="18">
        <f>ฉบับนักเรียน!AF22</f>
        <v>0</v>
      </c>
      <c r="H22" s="25" t="str">
        <f t="shared" si="0"/>
        <v>ปกติ</v>
      </c>
      <c r="I22" s="18">
        <f>ฉบับนักเรียน!AI22</f>
        <v>0</v>
      </c>
      <c r="J22" s="25" t="str">
        <f t="shared" si="1"/>
        <v>ปกติ</v>
      </c>
      <c r="K22" s="18">
        <f>ฉบับนักเรียน!AM22</f>
        <v>0</v>
      </c>
      <c r="L22" s="25" t="str">
        <f t="shared" si="2"/>
        <v>ปกติ</v>
      </c>
      <c r="M22" s="18">
        <f>ฉบับนักเรียน!AQ22</f>
        <v>0</v>
      </c>
      <c r="N22" s="25" t="str">
        <f t="shared" si="3"/>
        <v>ปกติ</v>
      </c>
      <c r="O22" s="18">
        <f>ฉบับนักเรียน!AS22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.75" customHeight="1" x14ac:dyDescent="0.7">
      <c r="A23" s="50"/>
      <c r="B23" s="20" t="s">
        <v>30</v>
      </c>
      <c r="C23" s="43" t="str">
        <f>ฉบับครู!B23</f>
        <v>3/3</v>
      </c>
      <c r="D23" s="48">
        <f>ฉบับนักเรียน!C23</f>
        <v>46257</v>
      </c>
      <c r="E23" s="51" t="str">
        <f>ฉบับนักเรียน!D23</f>
        <v>เด็กชายสุกพาโชก  ลาดชะดาวง</v>
      </c>
      <c r="F23" s="20" t="str">
        <f>ฉบับนักเรียน!E23</f>
        <v>ชาย</v>
      </c>
      <c r="G23" s="18">
        <f>ฉบับนักเรียน!AF23</f>
        <v>0</v>
      </c>
      <c r="H23" s="25" t="str">
        <f t="shared" si="0"/>
        <v>ปกติ</v>
      </c>
      <c r="I23" s="18">
        <f>ฉบับนักเรียน!AI23</f>
        <v>0</v>
      </c>
      <c r="J23" s="25" t="str">
        <f t="shared" si="1"/>
        <v>ปกติ</v>
      </c>
      <c r="K23" s="18">
        <f>ฉบับนักเรียน!AM23</f>
        <v>0</v>
      </c>
      <c r="L23" s="25" t="str">
        <f t="shared" si="2"/>
        <v>ปกติ</v>
      </c>
      <c r="M23" s="18">
        <f>ฉบับนักเรียน!AQ23</f>
        <v>0</v>
      </c>
      <c r="N23" s="25" t="str">
        <f t="shared" si="3"/>
        <v>ปกติ</v>
      </c>
      <c r="O23" s="18">
        <f>ฉบับนักเรียน!AS23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.75" customHeight="1" x14ac:dyDescent="0.7">
      <c r="A24" s="50"/>
      <c r="B24" s="20" t="s">
        <v>31</v>
      </c>
      <c r="C24" s="43" t="str">
        <f>ฉบับครู!B24</f>
        <v>3/3</v>
      </c>
      <c r="D24" s="48">
        <f>ฉบับนักเรียน!C24</f>
        <v>44733</v>
      </c>
      <c r="E24" s="51" t="str">
        <f>ฉบับนักเรียน!D24</f>
        <v>เด็กหญิงกัญญ์ณัชชา  มะโนชัย</v>
      </c>
      <c r="F24" s="20" t="str">
        <f>ฉบับนักเรียน!E24</f>
        <v>ชาย</v>
      </c>
      <c r="G24" s="18">
        <f>ฉบับนักเรียน!AF24</f>
        <v>0</v>
      </c>
      <c r="H24" s="25" t="str">
        <f t="shared" si="0"/>
        <v>ปกติ</v>
      </c>
      <c r="I24" s="18">
        <f>ฉบับนักเรียน!AI24</f>
        <v>0</v>
      </c>
      <c r="J24" s="25" t="str">
        <f t="shared" si="1"/>
        <v>ปกติ</v>
      </c>
      <c r="K24" s="18">
        <f>ฉบับนักเรียน!AM24</f>
        <v>0</v>
      </c>
      <c r="L24" s="25" t="str">
        <f t="shared" si="2"/>
        <v>ปกติ</v>
      </c>
      <c r="M24" s="18">
        <f>ฉบับนักเรียน!AQ24</f>
        <v>0</v>
      </c>
      <c r="N24" s="25" t="str">
        <f t="shared" si="3"/>
        <v>ปกติ</v>
      </c>
      <c r="O24" s="18">
        <f>ฉบับนักเรียน!AS24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.75" customHeight="1" x14ac:dyDescent="0.7">
      <c r="A25" s="50"/>
      <c r="B25" s="20" t="s">
        <v>32</v>
      </c>
      <c r="C25" s="43" t="str">
        <f>ฉบับครู!B25</f>
        <v>3/3</v>
      </c>
      <c r="D25" s="48">
        <f>ฉบับนักเรียน!C25</f>
        <v>44734</v>
      </c>
      <c r="E25" s="51" t="str">
        <f>ฉบับนักเรียน!D25</f>
        <v>เด็กหญิงจิราพัชร  โคตะทัน</v>
      </c>
      <c r="F25" s="20" t="str">
        <f>ฉบับนักเรียน!E25</f>
        <v>หญิง</v>
      </c>
      <c r="G25" s="18">
        <f>ฉบับนักเรียน!AF25</f>
        <v>0</v>
      </c>
      <c r="H25" s="25" t="str">
        <f t="shared" si="0"/>
        <v>ปกติ</v>
      </c>
      <c r="I25" s="18">
        <f>ฉบับนักเรียน!AI25</f>
        <v>0</v>
      </c>
      <c r="J25" s="25" t="str">
        <f t="shared" si="1"/>
        <v>ปกติ</v>
      </c>
      <c r="K25" s="18">
        <f>ฉบับนักเรียน!AM25</f>
        <v>0</v>
      </c>
      <c r="L25" s="25" t="str">
        <f t="shared" si="2"/>
        <v>ปกติ</v>
      </c>
      <c r="M25" s="18">
        <f>ฉบับนักเรียน!AQ25</f>
        <v>0</v>
      </c>
      <c r="N25" s="25" t="str">
        <f t="shared" si="3"/>
        <v>ปกติ</v>
      </c>
      <c r="O25" s="18">
        <f>ฉบับนักเรียน!AS25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3/3</v>
      </c>
      <c r="D26" s="48">
        <f>ฉบับนักเรียน!C26</f>
        <v>44735</v>
      </c>
      <c r="E26" s="51" t="str">
        <f>ฉบับนักเรียน!D26</f>
        <v>เด็กหญิงชญาดา  บุญตะนัย</v>
      </c>
      <c r="F26" s="20" t="str">
        <f>ฉบับนักเรียน!E26</f>
        <v>หญิง</v>
      </c>
      <c r="G26" s="18">
        <f>ฉบับนักเรียน!AF26</f>
        <v>0</v>
      </c>
      <c r="H26" s="25" t="str">
        <f t="shared" si="0"/>
        <v>ปกติ</v>
      </c>
      <c r="I26" s="18">
        <f>ฉบับนักเรียน!AI26</f>
        <v>0</v>
      </c>
      <c r="J26" s="25" t="str">
        <f t="shared" si="1"/>
        <v>ปกติ</v>
      </c>
      <c r="K26" s="18">
        <f>ฉบับนักเรียน!AM26</f>
        <v>0</v>
      </c>
      <c r="L26" s="25" t="str">
        <f t="shared" si="2"/>
        <v>ปกติ</v>
      </c>
      <c r="M26" s="18">
        <f>ฉบับนักเรียน!AQ26</f>
        <v>0</v>
      </c>
      <c r="N26" s="25" t="str">
        <f t="shared" si="3"/>
        <v>ปกติ</v>
      </c>
      <c r="O26" s="18">
        <f>ฉบับนักเรียน!AS26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3/3</v>
      </c>
      <c r="D27" s="48">
        <f>ฉบับนักเรียน!C27</f>
        <v>44736</v>
      </c>
      <c r="E27" s="51" t="str">
        <f>ฉบับนักเรียน!D27</f>
        <v>เด็กหญิงณัฏฐณิชชา  พลับจีน</v>
      </c>
      <c r="F27" s="20" t="str">
        <f>ฉบับนักเรียน!E27</f>
        <v>หญิง</v>
      </c>
      <c r="G27" s="18">
        <f>ฉบับนักเรียน!AF27</f>
        <v>0</v>
      </c>
      <c r="H27" s="25" t="str">
        <f t="shared" si="0"/>
        <v>ปกติ</v>
      </c>
      <c r="I27" s="18">
        <f>ฉบับนักเรียน!AI27</f>
        <v>0</v>
      </c>
      <c r="J27" s="25" t="str">
        <f t="shared" si="1"/>
        <v>ปกติ</v>
      </c>
      <c r="K27" s="18">
        <f>ฉบับนักเรียน!AM27</f>
        <v>0</v>
      </c>
      <c r="L27" s="25" t="str">
        <f t="shared" si="2"/>
        <v>ปกติ</v>
      </c>
      <c r="M27" s="18">
        <f>ฉบับนักเรียน!AQ27</f>
        <v>0</v>
      </c>
      <c r="N27" s="25" t="str">
        <f t="shared" si="3"/>
        <v>ปกติ</v>
      </c>
      <c r="O27" s="18">
        <f>ฉบับนักเรียน!AS27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3/3</v>
      </c>
      <c r="D28" s="48">
        <f>ฉบับนักเรียน!C28</f>
        <v>44737</v>
      </c>
      <c r="E28" s="51" t="str">
        <f>ฉบับนักเรียน!D28</f>
        <v>เด็กหญิงณัฐณิชา  ทองผา</v>
      </c>
      <c r="F28" s="20" t="str">
        <f>ฉบับนักเรียน!E28</f>
        <v>หญิง</v>
      </c>
      <c r="G28" s="18">
        <f>ฉบับนักเรียน!AF28</f>
        <v>0</v>
      </c>
      <c r="H28" s="25" t="str">
        <f t="shared" si="0"/>
        <v>ปกติ</v>
      </c>
      <c r="I28" s="18">
        <f>ฉบับนักเรียน!AI28</f>
        <v>0</v>
      </c>
      <c r="J28" s="25" t="str">
        <f t="shared" si="1"/>
        <v>ปกติ</v>
      </c>
      <c r="K28" s="18">
        <f>ฉบับนักเรียน!AM28</f>
        <v>0</v>
      </c>
      <c r="L28" s="25" t="str">
        <f t="shared" si="2"/>
        <v>ปกติ</v>
      </c>
      <c r="M28" s="18">
        <f>ฉบับนักเรียน!AQ28</f>
        <v>0</v>
      </c>
      <c r="N28" s="25" t="str">
        <f t="shared" si="3"/>
        <v>ปกติ</v>
      </c>
      <c r="O28" s="18">
        <f>ฉบับนักเรียน!AS28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3/3</v>
      </c>
      <c r="D29" s="48">
        <f>ฉบับนักเรียน!C29</f>
        <v>44738</v>
      </c>
      <c r="E29" s="51" t="str">
        <f>ฉบับนักเรียน!D29</f>
        <v>เด็กหญิงดนิตา  อินทร์หอม</v>
      </c>
      <c r="F29" s="20" t="str">
        <f>ฉบับนักเรียน!E29</f>
        <v>หญิง</v>
      </c>
      <c r="G29" s="18">
        <f>ฉบับนักเรียน!AF29</f>
        <v>0</v>
      </c>
      <c r="H29" s="25" t="str">
        <f t="shared" si="0"/>
        <v>ปกติ</v>
      </c>
      <c r="I29" s="18">
        <f>ฉบับนักเรียน!AI29</f>
        <v>0</v>
      </c>
      <c r="J29" s="25" t="str">
        <f t="shared" si="1"/>
        <v>ปกติ</v>
      </c>
      <c r="K29" s="18">
        <f>ฉบับนักเรียน!AM29</f>
        <v>0</v>
      </c>
      <c r="L29" s="25" t="str">
        <f t="shared" si="2"/>
        <v>ปกติ</v>
      </c>
      <c r="M29" s="18">
        <f>ฉบับนักเรียน!AQ29</f>
        <v>0</v>
      </c>
      <c r="N29" s="25" t="str">
        <f t="shared" si="3"/>
        <v>ปกติ</v>
      </c>
      <c r="O29" s="18">
        <f>ฉบับนักเรียน!AS29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3/3</v>
      </c>
      <c r="D30" s="48">
        <f>ฉบับนักเรียน!C30</f>
        <v>44739</v>
      </c>
      <c r="E30" s="51" t="str">
        <f>ฉบับนักเรียน!D30</f>
        <v>นางสาวดวงกมล  งามผิว</v>
      </c>
      <c r="F30" s="20" t="str">
        <f>ฉบับนักเรียน!E30</f>
        <v>หญิง</v>
      </c>
      <c r="G30" s="18">
        <f>ฉบับนักเรียน!AF30</f>
        <v>0</v>
      </c>
      <c r="H30" s="25" t="str">
        <f t="shared" si="0"/>
        <v>ปกติ</v>
      </c>
      <c r="I30" s="18">
        <f>ฉบับนักเรียน!AI30</f>
        <v>0</v>
      </c>
      <c r="J30" s="25" t="str">
        <f t="shared" si="1"/>
        <v>ปกติ</v>
      </c>
      <c r="K30" s="18">
        <f>ฉบับนักเรียน!AM30</f>
        <v>0</v>
      </c>
      <c r="L30" s="25" t="str">
        <f t="shared" si="2"/>
        <v>ปกติ</v>
      </c>
      <c r="M30" s="18">
        <f>ฉบับนักเรียน!AQ30</f>
        <v>0</v>
      </c>
      <c r="N30" s="25" t="str">
        <f t="shared" si="3"/>
        <v>ปกติ</v>
      </c>
      <c r="O30" s="18">
        <f>ฉบับนักเรียน!AS30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3/3</v>
      </c>
      <c r="D31" s="48">
        <f>ฉบับนักเรียน!C31</f>
        <v>44741</v>
      </c>
      <c r="E31" s="51" t="str">
        <f>ฉบับนักเรียน!D31</f>
        <v>เด็กหญิงธารทิพย์  ทับทิมทอง</v>
      </c>
      <c r="F31" s="20" t="str">
        <f>ฉบับนักเรียน!E31</f>
        <v>หญิง</v>
      </c>
      <c r="G31" s="18">
        <f>ฉบับนักเรียน!AF31</f>
        <v>0</v>
      </c>
      <c r="H31" s="25" t="str">
        <f t="shared" si="0"/>
        <v>ปกติ</v>
      </c>
      <c r="I31" s="18">
        <f>ฉบับนักเรียน!AI31</f>
        <v>0</v>
      </c>
      <c r="J31" s="25" t="str">
        <f t="shared" si="1"/>
        <v>ปกติ</v>
      </c>
      <c r="K31" s="18">
        <f>ฉบับนักเรียน!AM31</f>
        <v>0</v>
      </c>
      <c r="L31" s="25" t="str">
        <f t="shared" si="2"/>
        <v>ปกติ</v>
      </c>
      <c r="M31" s="18">
        <f>ฉบับนักเรียน!AQ31</f>
        <v>0</v>
      </c>
      <c r="N31" s="25" t="str">
        <f t="shared" si="3"/>
        <v>ปกติ</v>
      </c>
      <c r="O31" s="18">
        <f>ฉบับนักเรียน!AS31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3/3</v>
      </c>
      <c r="D32" s="48">
        <f>ฉบับนักเรียน!C32</f>
        <v>44742</v>
      </c>
      <c r="E32" s="51" t="str">
        <f>ฉบับนักเรียน!D32</f>
        <v>เด็กหญิงนลินรัตน์  กลั่นพรหม</v>
      </c>
      <c r="F32" s="20" t="str">
        <f>ฉบับนักเรียน!E32</f>
        <v>หญิง</v>
      </c>
      <c r="G32" s="18">
        <f>ฉบับนักเรียน!AF32</f>
        <v>0</v>
      </c>
      <c r="H32" s="25" t="str">
        <f t="shared" si="0"/>
        <v>ปกติ</v>
      </c>
      <c r="I32" s="18">
        <f>ฉบับนักเรียน!AI32</f>
        <v>0</v>
      </c>
      <c r="J32" s="25" t="str">
        <f t="shared" si="1"/>
        <v>ปกติ</v>
      </c>
      <c r="K32" s="18">
        <f>ฉบับนักเรียน!AM32</f>
        <v>0</v>
      </c>
      <c r="L32" s="25" t="str">
        <f t="shared" si="2"/>
        <v>ปกติ</v>
      </c>
      <c r="M32" s="18">
        <f>ฉบับนักเรียน!AQ32</f>
        <v>0</v>
      </c>
      <c r="N32" s="25" t="str">
        <f t="shared" si="3"/>
        <v>ปกติ</v>
      </c>
      <c r="O32" s="18">
        <f>ฉบับนักเรียน!AS32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3/3</v>
      </c>
      <c r="D33" s="48">
        <f>ฉบับนักเรียน!C33</f>
        <v>44743</v>
      </c>
      <c r="E33" s="51" t="str">
        <f>ฉบับนักเรียน!D33</f>
        <v>เด็กหญิงบุญยวีร์  วงแสน</v>
      </c>
      <c r="F33" s="20" t="str">
        <f>ฉบับนักเรียน!E33</f>
        <v>หญิง</v>
      </c>
      <c r="G33" s="18">
        <f>ฉบับนักเรียน!AF33</f>
        <v>0</v>
      </c>
      <c r="H33" s="25" t="str">
        <f t="shared" si="0"/>
        <v>ปกติ</v>
      </c>
      <c r="I33" s="18">
        <f>ฉบับนักเรียน!AI33</f>
        <v>0</v>
      </c>
      <c r="J33" s="25" t="str">
        <f t="shared" si="1"/>
        <v>ปกติ</v>
      </c>
      <c r="K33" s="18">
        <f>ฉบับนักเรียน!AM33</f>
        <v>0</v>
      </c>
      <c r="L33" s="25" t="str">
        <f t="shared" si="2"/>
        <v>ปกติ</v>
      </c>
      <c r="M33" s="18">
        <f>ฉบับนักเรียน!AQ33</f>
        <v>0</v>
      </c>
      <c r="N33" s="25" t="str">
        <f t="shared" si="3"/>
        <v>ปกติ</v>
      </c>
      <c r="O33" s="18">
        <f>ฉบับนักเรียน!AS33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3/3</v>
      </c>
      <c r="D34" s="48">
        <f>ฉบับนักเรียน!C34</f>
        <v>44744</v>
      </c>
      <c r="E34" s="51" t="str">
        <f>ฉบับนักเรียน!D34</f>
        <v>เด็กหญิงพัณณิตา  กิติลิมตระกูล</v>
      </c>
      <c r="F34" s="20" t="str">
        <f>ฉบับนักเรียน!E34</f>
        <v>หญิง</v>
      </c>
      <c r="G34" s="18">
        <f>ฉบับนักเรียน!AF34</f>
        <v>0</v>
      </c>
      <c r="H34" s="25" t="str">
        <f t="shared" si="0"/>
        <v>ปกติ</v>
      </c>
      <c r="I34" s="18">
        <f>ฉบับนักเรียน!AI34</f>
        <v>0</v>
      </c>
      <c r="J34" s="25" t="str">
        <f t="shared" si="1"/>
        <v>ปกติ</v>
      </c>
      <c r="K34" s="18">
        <f>ฉบับนักเรียน!AM34</f>
        <v>0</v>
      </c>
      <c r="L34" s="25" t="str">
        <f t="shared" si="2"/>
        <v>ปกติ</v>
      </c>
      <c r="M34" s="18">
        <f>ฉบับนักเรียน!AQ34</f>
        <v>0</v>
      </c>
      <c r="N34" s="25" t="str">
        <f t="shared" si="3"/>
        <v>ปกติ</v>
      </c>
      <c r="O34" s="18">
        <f>ฉบับนักเรียน!AS34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3/3</v>
      </c>
      <c r="D35" s="48">
        <f>ฉบับนักเรียน!C35</f>
        <v>44745</v>
      </c>
      <c r="E35" s="51" t="str">
        <f>ฉบับนักเรียน!D35</f>
        <v>เด็กหญิงพิชญาภร  มีแสง</v>
      </c>
      <c r="F35" s="20" t="str">
        <f>ฉบับนักเรียน!E35</f>
        <v>หญิง</v>
      </c>
      <c r="G35" s="18">
        <f>ฉบับนักเรียน!AF35</f>
        <v>0</v>
      </c>
      <c r="H35" s="25" t="str">
        <f t="shared" si="0"/>
        <v>ปกติ</v>
      </c>
      <c r="I35" s="18">
        <f>ฉบับนักเรียน!AI35</f>
        <v>0</v>
      </c>
      <c r="J35" s="25" t="str">
        <f t="shared" si="1"/>
        <v>ปกติ</v>
      </c>
      <c r="K35" s="18">
        <f>ฉบับนักเรียน!AM35</f>
        <v>0</v>
      </c>
      <c r="L35" s="25" t="str">
        <f t="shared" si="2"/>
        <v>ปกติ</v>
      </c>
      <c r="M35" s="18">
        <f>ฉบับนักเรียน!AQ35</f>
        <v>0</v>
      </c>
      <c r="N35" s="25" t="str">
        <f t="shared" si="3"/>
        <v>ปกติ</v>
      </c>
      <c r="O35" s="18">
        <f>ฉบับนักเรียน!AS35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3/3</v>
      </c>
      <c r="D36" s="48">
        <f>ฉบับนักเรียน!C36</f>
        <v>44746</v>
      </c>
      <c r="E36" s="51" t="str">
        <f>ฉบับนักเรียน!D36</f>
        <v>เด็กหญิงพิมญดา  สียางนอก</v>
      </c>
      <c r="F36" s="20" t="str">
        <f>ฉบับนักเรียน!E36</f>
        <v>หญิง</v>
      </c>
      <c r="G36" s="18">
        <f>ฉบับนักเรียน!AF36</f>
        <v>0</v>
      </c>
      <c r="H36" s="25" t="str">
        <f t="shared" si="0"/>
        <v>ปกติ</v>
      </c>
      <c r="I36" s="18">
        <f>ฉบับนักเรียน!AI36</f>
        <v>0</v>
      </c>
      <c r="J36" s="25" t="str">
        <f t="shared" si="1"/>
        <v>ปกติ</v>
      </c>
      <c r="K36" s="18">
        <f>ฉบับนักเรียน!AM36</f>
        <v>0</v>
      </c>
      <c r="L36" s="25" t="str">
        <f t="shared" si="2"/>
        <v>ปกติ</v>
      </c>
      <c r="M36" s="18">
        <f>ฉบับนักเรียน!AQ36</f>
        <v>0</v>
      </c>
      <c r="N36" s="25" t="str">
        <f t="shared" si="3"/>
        <v>ปกติ</v>
      </c>
      <c r="O36" s="18">
        <f>ฉบับนักเรียน!AS36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3/3</v>
      </c>
      <c r="D37" s="48">
        <f>ฉบับนักเรียน!C37</f>
        <v>44747</v>
      </c>
      <c r="E37" s="51" t="str">
        <f>ฉบับนักเรียน!D37</f>
        <v>เด็กหญิงพิมพ์ชนก  ผลกิจ</v>
      </c>
      <c r="F37" s="20" t="str">
        <f>ฉบับนักเรียน!E37</f>
        <v>หญิง</v>
      </c>
      <c r="G37" s="18">
        <f>ฉบับนักเรียน!AF37</f>
        <v>0</v>
      </c>
      <c r="H37" s="25" t="str">
        <f t="shared" si="0"/>
        <v>ปกติ</v>
      </c>
      <c r="I37" s="18">
        <f>ฉบับนักเรียน!AI37</f>
        <v>0</v>
      </c>
      <c r="J37" s="25" t="str">
        <f t="shared" si="1"/>
        <v>ปกติ</v>
      </c>
      <c r="K37" s="18">
        <f>ฉบับนักเรียน!AM37</f>
        <v>0</v>
      </c>
      <c r="L37" s="25" t="str">
        <f t="shared" si="2"/>
        <v>ปกติ</v>
      </c>
      <c r="M37" s="18">
        <f>ฉบับนักเรียน!AQ37</f>
        <v>0</v>
      </c>
      <c r="N37" s="25" t="str">
        <f t="shared" si="3"/>
        <v>ปกติ</v>
      </c>
      <c r="O37" s="18">
        <f>ฉบับนักเรียน!AS37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3/3</v>
      </c>
      <c r="D38" s="48">
        <f>ฉบับนักเรียน!C38</f>
        <v>44748</v>
      </c>
      <c r="E38" s="51" t="str">
        <f>ฉบับนักเรียน!D38</f>
        <v>เด็กหญิงพุ่มวารินทร์  ประกอบแก้ว</v>
      </c>
      <c r="F38" s="20" t="str">
        <f>ฉบับนักเรียน!E38</f>
        <v>หญิง</v>
      </c>
      <c r="G38" s="18">
        <f>ฉบับนักเรียน!AF38</f>
        <v>0</v>
      </c>
      <c r="H38" s="25" t="str">
        <f t="shared" si="0"/>
        <v>ปกติ</v>
      </c>
      <c r="I38" s="18">
        <f>ฉบับนักเรียน!AI38</f>
        <v>0</v>
      </c>
      <c r="J38" s="25" t="str">
        <f t="shared" si="1"/>
        <v>ปกติ</v>
      </c>
      <c r="K38" s="18">
        <f>ฉบับนักเรียน!AM38</f>
        <v>0</v>
      </c>
      <c r="L38" s="25" t="str">
        <f t="shared" si="2"/>
        <v>ปกติ</v>
      </c>
      <c r="M38" s="18">
        <f>ฉบับนักเรียน!AQ38</f>
        <v>0</v>
      </c>
      <c r="N38" s="25" t="str">
        <f t="shared" si="3"/>
        <v>ปกติ</v>
      </c>
      <c r="O38" s="18">
        <f>ฉบับนักเรียน!AS38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3/3</v>
      </c>
      <c r="D39" s="48">
        <f>ฉบับนักเรียน!C39</f>
        <v>44750</v>
      </c>
      <c r="E39" s="51" t="str">
        <f>ฉบับนักเรียน!D39</f>
        <v>เด็กหญิงไพรินทร์  อิ่มอารีย์</v>
      </c>
      <c r="F39" s="20" t="str">
        <f>ฉบับนักเรียน!E39</f>
        <v>หญิง</v>
      </c>
      <c r="G39" s="18">
        <f>ฉบับนักเรียน!AF39</f>
        <v>0</v>
      </c>
      <c r="H39" s="25" t="str">
        <f t="shared" si="0"/>
        <v>ปกติ</v>
      </c>
      <c r="I39" s="18">
        <f>ฉบับนักเรียน!AI39</f>
        <v>0</v>
      </c>
      <c r="J39" s="25" t="str">
        <f t="shared" si="1"/>
        <v>ปกติ</v>
      </c>
      <c r="K39" s="18">
        <f>ฉบับนักเรียน!AM39</f>
        <v>0</v>
      </c>
      <c r="L39" s="25" t="str">
        <f t="shared" si="2"/>
        <v>ปกติ</v>
      </c>
      <c r="M39" s="18">
        <f>ฉบับนักเรียน!AQ39</f>
        <v>0</v>
      </c>
      <c r="N39" s="25" t="str">
        <f t="shared" si="3"/>
        <v>ปกติ</v>
      </c>
      <c r="O39" s="18">
        <f>ฉบับนักเรียน!AS39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3/3</v>
      </c>
      <c r="D40" s="48">
        <f>ฉบับนักเรียน!C40</f>
        <v>44751</v>
      </c>
      <c r="E40" s="51" t="str">
        <f>ฉบับนักเรียน!D40</f>
        <v>นางสาวภัคจิรา  แสงอรุณ</v>
      </c>
      <c r="F40" s="20" t="str">
        <f>ฉบับนักเรียน!E40</f>
        <v>หญิง</v>
      </c>
      <c r="G40" s="18">
        <f>ฉบับนักเรียน!AF40</f>
        <v>0</v>
      </c>
      <c r="H40" s="25" t="str">
        <f t="shared" si="0"/>
        <v>ปกติ</v>
      </c>
      <c r="I40" s="18">
        <f>ฉบับนักเรียน!AI40</f>
        <v>0</v>
      </c>
      <c r="J40" s="25" t="str">
        <f t="shared" si="1"/>
        <v>ปกติ</v>
      </c>
      <c r="K40" s="18">
        <f>ฉบับนักเรียน!AM40</f>
        <v>0</v>
      </c>
      <c r="L40" s="25" t="str">
        <f t="shared" si="2"/>
        <v>ปกติ</v>
      </c>
      <c r="M40" s="18">
        <f>ฉบับนักเรียน!AQ40</f>
        <v>0</v>
      </c>
      <c r="N40" s="25" t="str">
        <f t="shared" si="3"/>
        <v>ปกติ</v>
      </c>
      <c r="O40" s="18">
        <f>ฉบับนักเรียน!AS40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3/3</v>
      </c>
      <c r="D41" s="48">
        <f>ฉบับนักเรียน!C41</f>
        <v>44752</v>
      </c>
      <c r="E41" s="51" t="str">
        <f>ฉบับนักเรียน!D41</f>
        <v>เด็กหญิงภัทรพร  โพธิ์อุดม</v>
      </c>
      <c r="F41" s="20" t="str">
        <f>ฉบับนักเรียน!E41</f>
        <v>หญิง</v>
      </c>
      <c r="G41" s="18">
        <f>ฉบับนักเรียน!AF41</f>
        <v>0</v>
      </c>
      <c r="H41" s="25" t="str">
        <f t="shared" si="0"/>
        <v>ปกติ</v>
      </c>
      <c r="I41" s="18">
        <f>ฉบับนักเรียน!AI41</f>
        <v>0</v>
      </c>
      <c r="J41" s="25" t="str">
        <f t="shared" si="1"/>
        <v>ปกติ</v>
      </c>
      <c r="K41" s="18">
        <f>ฉบับนักเรียน!AM41</f>
        <v>0</v>
      </c>
      <c r="L41" s="25" t="str">
        <f t="shared" si="2"/>
        <v>ปกติ</v>
      </c>
      <c r="M41" s="18">
        <f>ฉบับนักเรียน!AQ41</f>
        <v>0</v>
      </c>
      <c r="N41" s="25" t="str">
        <f t="shared" si="3"/>
        <v>ปกติ</v>
      </c>
      <c r="O41" s="18">
        <f>ฉบับนักเรียน!AS41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3/3</v>
      </c>
      <c r="D42" s="48">
        <f>ฉบับนักเรียน!C42</f>
        <v>44753</v>
      </c>
      <c r="E42" s="51" t="str">
        <f>ฉบับนักเรียน!D42</f>
        <v>เด็กหญิงภัทรวรินทร์  บุญราศรี</v>
      </c>
      <c r="F42" s="20" t="str">
        <f>ฉบับนักเรียน!E42</f>
        <v>หญิง</v>
      </c>
      <c r="G42" s="18">
        <f>ฉบับนักเรียน!AF42</f>
        <v>0</v>
      </c>
      <c r="H42" s="25" t="str">
        <f t="shared" si="0"/>
        <v>ปกติ</v>
      </c>
      <c r="I42" s="18">
        <f>ฉบับนักเรียน!AI42</f>
        <v>0</v>
      </c>
      <c r="J42" s="25" t="str">
        <f t="shared" si="1"/>
        <v>ปกติ</v>
      </c>
      <c r="K42" s="18">
        <f>ฉบับนักเรียน!AM42</f>
        <v>0</v>
      </c>
      <c r="L42" s="25" t="str">
        <f t="shared" si="2"/>
        <v>ปกติ</v>
      </c>
      <c r="M42" s="18">
        <f>ฉบับนักเรียน!AQ42</f>
        <v>0</v>
      </c>
      <c r="N42" s="25" t="str">
        <f t="shared" si="3"/>
        <v>ปกติ</v>
      </c>
      <c r="O42" s="18">
        <f>ฉบับนักเรียน!AS42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3/3</v>
      </c>
      <c r="D43" s="48">
        <f>ฉบับนักเรียน!C43</f>
        <v>44754</v>
      </c>
      <c r="E43" s="51" t="str">
        <f>ฉบับนักเรียน!D43</f>
        <v>เด็กหญิงภัทรานิษฐ์  ศรีมงคล</v>
      </c>
      <c r="F43" s="20" t="str">
        <f>ฉบับนักเรียน!E43</f>
        <v>หญิง</v>
      </c>
      <c r="G43" s="18">
        <f>ฉบับนักเรียน!AF43</f>
        <v>0</v>
      </c>
      <c r="H43" s="25" t="str">
        <f t="shared" si="0"/>
        <v>ปกติ</v>
      </c>
      <c r="I43" s="18">
        <f>ฉบับนักเรียน!AI43</f>
        <v>0</v>
      </c>
      <c r="J43" s="25" t="str">
        <f t="shared" si="1"/>
        <v>ปกติ</v>
      </c>
      <c r="K43" s="18">
        <f>ฉบับนักเรียน!AM43</f>
        <v>0</v>
      </c>
      <c r="L43" s="25" t="str">
        <f t="shared" si="2"/>
        <v>ปกติ</v>
      </c>
      <c r="M43" s="18">
        <f>ฉบับนักเรียน!AQ43</f>
        <v>0</v>
      </c>
      <c r="N43" s="25" t="str">
        <f t="shared" si="3"/>
        <v>ปกติ</v>
      </c>
      <c r="O43" s="18">
        <f>ฉบับนักเรียน!AS43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3/3</v>
      </c>
      <c r="D44" s="48">
        <f>ฉบับนักเรียน!C44</f>
        <v>44755</v>
      </c>
      <c r="E44" s="51" t="str">
        <f>ฉบับนักเรียน!D44</f>
        <v>เด็กหญิงรวิสรา  ยืนยงกุล</v>
      </c>
      <c r="F44" s="20" t="str">
        <f>ฉบับนักเรียน!E44</f>
        <v>หญิง</v>
      </c>
      <c r="G44" s="18">
        <f>ฉบับนักเรียน!AF44</f>
        <v>0</v>
      </c>
      <c r="H44" s="25" t="str">
        <f t="shared" si="0"/>
        <v>ปกติ</v>
      </c>
      <c r="I44" s="18">
        <f>ฉบับนักเรียน!AI44</f>
        <v>0</v>
      </c>
      <c r="J44" s="25" t="str">
        <f t="shared" si="1"/>
        <v>ปกติ</v>
      </c>
      <c r="K44" s="18">
        <f>ฉบับนักเรียน!AM44</f>
        <v>0</v>
      </c>
      <c r="L44" s="25" t="str">
        <f t="shared" si="2"/>
        <v>ปกติ</v>
      </c>
      <c r="M44" s="18">
        <f>ฉบับนักเรียน!AQ44</f>
        <v>0</v>
      </c>
      <c r="N44" s="25" t="str">
        <f t="shared" si="3"/>
        <v>ปกติ</v>
      </c>
      <c r="O44" s="18">
        <f>ฉบับนักเรียน!AS44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3/3</v>
      </c>
      <c r="D45" s="48">
        <f>ฉบับนักเรียน!C45</f>
        <v>44756</v>
      </c>
      <c r="E45" s="51" t="str">
        <f>ฉบับนักเรียน!D45</f>
        <v>เด็กหญิงศุภมาส  กิตติวรรธนะ</v>
      </c>
      <c r="F45" s="20" t="str">
        <f>ฉบับนักเรียน!E45</f>
        <v>หญิง</v>
      </c>
      <c r="G45" s="18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18">
        <f>ฉบับนักเรียน!AM45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8" customHeight="1" x14ac:dyDescent="0.6">
      <c r="A46" s="39"/>
      <c r="B46" s="20" t="s">
        <v>53</v>
      </c>
      <c r="C46" s="43" t="str">
        <f>ฉบับครู!B46</f>
        <v>3/3</v>
      </c>
      <c r="D46" s="48">
        <f>ฉบับนักเรียน!C46</f>
        <v>44757</v>
      </c>
      <c r="E46" s="51" t="str">
        <f>ฉบับนักเรียน!D46</f>
        <v>เด็กหญิงอภิชญา  อินทโชติ</v>
      </c>
      <c r="F46" s="20" t="str">
        <f>ฉบับนักเรียน!E46</f>
        <v>หญิง</v>
      </c>
      <c r="G46" s="18">
        <f>ฉบับนักเรียน!AF46</f>
        <v>0</v>
      </c>
      <c r="H46" s="25" t="str">
        <f t="shared" si="8"/>
        <v>ปกติ</v>
      </c>
      <c r="I46" s="18">
        <f>ฉบับนักเรียน!AI46</f>
        <v>0</v>
      </c>
      <c r="J46" s="25" t="str">
        <f t="shared" si="9"/>
        <v>ปกติ</v>
      </c>
      <c r="K46" s="18">
        <f>ฉบับนักเรียน!AM46</f>
        <v>0</v>
      </c>
      <c r="L46" s="25" t="str">
        <f t="shared" si="10"/>
        <v>ปกติ</v>
      </c>
      <c r="M46" s="18">
        <f>ฉบับนักเรียน!AQ46</f>
        <v>0</v>
      </c>
      <c r="N46" s="25" t="str">
        <f t="shared" si="11"/>
        <v>ปกติ</v>
      </c>
      <c r="O46" s="18">
        <f>ฉบับนักเรียน!AS46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8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8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8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8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8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8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8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8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8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8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8" customHeight="1" x14ac:dyDescent="0.6">
      <c r="A57" s="39"/>
      <c r="B57" s="39"/>
      <c r="C57" s="39"/>
      <c r="D57" s="44"/>
      <c r="E57" s="53" t="str">
        <f>ฉบับผู้ปกครอง!C57</f>
        <v>นายอัครวัฒน์ คุ้มดี</v>
      </c>
      <c r="F57" s="39"/>
      <c r="G57" s="39"/>
      <c r="H57" s="39"/>
      <c r="I57" s="39"/>
      <c r="J57" s="39"/>
      <c r="K57" s="39"/>
      <c r="L57" s="39"/>
      <c r="M57" s="39"/>
      <c r="N57" s="83" t="str">
        <f>ฉบับผู้ปกครอง!S57</f>
        <v>นางสาวเมธาพร มีใย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8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5" t="s">
        <v>63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8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8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8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8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8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8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8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8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8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8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8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8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8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8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2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5</v>
      </c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 ht="18.75" customHeight="1" x14ac:dyDescent="0.6">
      <c r="A2" s="2"/>
      <c r="B2" s="86" t="s">
        <v>0</v>
      </c>
      <c r="C2" s="87"/>
      <c r="D2" s="87"/>
      <c r="E2" s="87"/>
      <c r="F2" s="88"/>
      <c r="G2" s="95" t="s">
        <v>82</v>
      </c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 ht="18.75" customHeight="1" x14ac:dyDescent="0.6">
      <c r="A3" s="2"/>
      <c r="B3" s="86" t="str">
        <f>ฉบับนักเรียน!A3</f>
        <v>นายอัครวัฒน์ คุ้มดี  นางสาวเมธาพร มีใย</v>
      </c>
      <c r="C3" s="87"/>
      <c r="D3" s="87"/>
      <c r="E3" s="87"/>
      <c r="F3" s="88"/>
      <c r="G3" s="86" t="s">
        <v>71</v>
      </c>
      <c r="H3" s="88"/>
      <c r="I3" s="86" t="s">
        <v>72</v>
      </c>
      <c r="J3" s="88"/>
      <c r="K3" s="86" t="s">
        <v>73</v>
      </c>
      <c r="L3" s="88"/>
      <c r="M3" s="86" t="s">
        <v>74</v>
      </c>
      <c r="N3" s="88"/>
      <c r="O3" s="86" t="s">
        <v>75</v>
      </c>
      <c r="P3" s="88"/>
      <c r="Q3" s="54"/>
      <c r="R3" s="86" t="s">
        <v>76</v>
      </c>
      <c r="S3" s="88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 ht="18.75" customHeight="1" x14ac:dyDescent="0.5">
      <c r="A4" s="2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 ht="18.75" customHeight="1" x14ac:dyDescent="0.6">
      <c r="A5" s="4"/>
      <c r="B5" s="20" t="s">
        <v>66</v>
      </c>
      <c r="C5" s="43" t="str">
        <f>ฉบับครู!B5</f>
        <v>3/3</v>
      </c>
      <c r="D5" s="48">
        <f>ฉบับนักเรียน!C5</f>
        <v>44578</v>
      </c>
      <c r="E5" s="51" t="str">
        <f>ฉบับนักเรียน!D5</f>
        <v>นายปัญจพล  จำเริญพัฒน์</v>
      </c>
      <c r="F5" s="20" t="str">
        <f>ฉบับนักเรียน!E5</f>
        <v>ชาย</v>
      </c>
      <c r="G5" s="18">
        <f>ฉบับครู!AF5</f>
        <v>0</v>
      </c>
      <c r="H5" s="25" t="str">
        <f t="shared" ref="H5:H44" si="0">IF(G5&lt;4,"ปกติ",IF(G5&lt;5,"เสี่ยง","มีปัญหา"))</f>
        <v>ปกติ</v>
      </c>
      <c r="I5" s="18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IF(R5&lt;14,"ปกติ",IF(R5&lt;17,"เสี่ยง","มีปัญหา"))</f>
        <v>ปกติ</v>
      </c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pans="1:31" ht="18.75" customHeight="1" x14ac:dyDescent="0.6">
      <c r="A6" s="4"/>
      <c r="B6" s="20" t="s">
        <v>13</v>
      </c>
      <c r="C6" s="43" t="str">
        <f>ฉบับครู!B6</f>
        <v>3/3</v>
      </c>
      <c r="D6" s="48">
        <f>ฉบับนักเรียน!C6</f>
        <v>44714</v>
      </c>
      <c r="E6" s="51" t="str">
        <f>ฉบับนักเรียน!D6</f>
        <v>เด็กชายกันตินันท์  รักษ์จิรภาคย์</v>
      </c>
      <c r="F6" s="20" t="str">
        <f>ฉบับนักเรียน!E6</f>
        <v>ชาย</v>
      </c>
      <c r="G6" s="18">
        <f>ฉบับครู!AF6</f>
        <v>0</v>
      </c>
      <c r="H6" s="25" t="str">
        <f t="shared" si="0"/>
        <v>ปกติ</v>
      </c>
      <c r="I6" s="18">
        <f>ฉบับครู!AI6</f>
        <v>0</v>
      </c>
      <c r="J6" s="25" t="str">
        <f t="shared" si="1"/>
        <v>ปกติ</v>
      </c>
      <c r="K6" s="18">
        <f>ฉบับครู!AM6</f>
        <v>0</v>
      </c>
      <c r="L6" s="25" t="str">
        <f t="shared" si="2"/>
        <v>ปกติ</v>
      </c>
      <c r="M6" s="18">
        <f>ฉบับครู!AQ6</f>
        <v>0</v>
      </c>
      <c r="N6" s="25" t="str">
        <f t="shared" si="3"/>
        <v>ปกติ</v>
      </c>
      <c r="O6" s="55">
        <f>ฉบับครู!AS6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pans="1:31" ht="18.75" customHeight="1" x14ac:dyDescent="0.6">
      <c r="A7" s="4"/>
      <c r="B7" s="20" t="s">
        <v>14</v>
      </c>
      <c r="C7" s="43" t="str">
        <f>ฉบับครู!B7</f>
        <v>3/3</v>
      </c>
      <c r="D7" s="48">
        <f>ฉบับนักเรียน!C7</f>
        <v>44715</v>
      </c>
      <c r="E7" s="51" t="str">
        <f>ฉบับนักเรียน!D7</f>
        <v>เด็กชายจิรภัทร  ภาคศิริ</v>
      </c>
      <c r="F7" s="20" t="str">
        <f>ฉบับนักเรียน!E7</f>
        <v>ชาย</v>
      </c>
      <c r="G7" s="18">
        <f>ฉบับครู!AF7</f>
        <v>0</v>
      </c>
      <c r="H7" s="25" t="str">
        <f t="shared" si="0"/>
        <v>ปกติ</v>
      </c>
      <c r="I7" s="18">
        <f>ฉบับครู!AI7</f>
        <v>0</v>
      </c>
      <c r="J7" s="25" t="str">
        <f t="shared" si="1"/>
        <v>ปกติ</v>
      </c>
      <c r="K7" s="18">
        <f>ฉบับครู!AM7</f>
        <v>0</v>
      </c>
      <c r="L7" s="25" t="str">
        <f t="shared" si="2"/>
        <v>ปกติ</v>
      </c>
      <c r="M7" s="18">
        <f>ฉบับครู!AQ7</f>
        <v>0</v>
      </c>
      <c r="N7" s="25" t="str">
        <f t="shared" si="3"/>
        <v>ปกติ</v>
      </c>
      <c r="O7" s="18">
        <f>ฉบับครู!AS7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</row>
    <row r="8" spans="1:31" ht="18.75" customHeight="1" x14ac:dyDescent="0.6">
      <c r="A8" s="4"/>
      <c r="B8" s="20" t="s">
        <v>15</v>
      </c>
      <c r="C8" s="43" t="str">
        <f>ฉบับครู!B8</f>
        <v>3/3</v>
      </c>
      <c r="D8" s="48">
        <f>ฉบับนักเรียน!C8</f>
        <v>44716</v>
      </c>
      <c r="E8" s="51" t="str">
        <f>ฉบับนักเรียน!D8</f>
        <v>เด็กชายณภัทร  จารุพฤฒิพงศ์</v>
      </c>
      <c r="F8" s="20" t="str">
        <f>ฉบับนักเรียน!E8</f>
        <v>ชาย</v>
      </c>
      <c r="G8" s="18">
        <f>ฉบับครู!AF8</f>
        <v>0</v>
      </c>
      <c r="H8" s="25" t="str">
        <f t="shared" si="0"/>
        <v>ปกติ</v>
      </c>
      <c r="I8" s="18">
        <f>ฉบับครู!AI8</f>
        <v>0</v>
      </c>
      <c r="J8" s="25" t="str">
        <f t="shared" si="1"/>
        <v>ปกติ</v>
      </c>
      <c r="K8" s="18">
        <f>ฉบับครู!AM8</f>
        <v>0</v>
      </c>
      <c r="L8" s="25" t="str">
        <f t="shared" si="2"/>
        <v>ปกติ</v>
      </c>
      <c r="M8" s="18">
        <f>ฉบับครู!AQ8</f>
        <v>0</v>
      </c>
      <c r="N8" s="25" t="str">
        <f t="shared" si="3"/>
        <v>ปกติ</v>
      </c>
      <c r="O8" s="18">
        <f>ฉบับครู!AS8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</row>
    <row r="9" spans="1:31" ht="18.75" customHeight="1" x14ac:dyDescent="0.6">
      <c r="A9" s="4"/>
      <c r="B9" s="20" t="s">
        <v>16</v>
      </c>
      <c r="C9" s="43" t="str">
        <f>ฉบับครู!B9</f>
        <v>3/3</v>
      </c>
      <c r="D9" s="48">
        <f>ฉบับนักเรียน!C9</f>
        <v>44717</v>
      </c>
      <c r="E9" s="51" t="str">
        <f>ฉบับนักเรียน!D9</f>
        <v>เด็กชายณัฏฐ์ชานนท์  ทองเจริญสกุล</v>
      </c>
      <c r="F9" s="20" t="str">
        <f>ฉบับนักเรียน!E9</f>
        <v>ชาย</v>
      </c>
      <c r="G9" s="18">
        <f>ฉบับครู!AF9</f>
        <v>0</v>
      </c>
      <c r="H9" s="25" t="str">
        <f t="shared" si="0"/>
        <v>ปกติ</v>
      </c>
      <c r="I9" s="18">
        <f>ฉบับครู!AI9</f>
        <v>0</v>
      </c>
      <c r="J9" s="25" t="str">
        <f t="shared" si="1"/>
        <v>ปกติ</v>
      </c>
      <c r="K9" s="18">
        <f>ฉบับครู!AM9</f>
        <v>0</v>
      </c>
      <c r="L9" s="25" t="str">
        <f t="shared" si="2"/>
        <v>ปกติ</v>
      </c>
      <c r="M9" s="18">
        <f>ฉบับครู!AQ9</f>
        <v>0</v>
      </c>
      <c r="N9" s="25" t="str">
        <f t="shared" si="3"/>
        <v>ปกติ</v>
      </c>
      <c r="O9" s="55">
        <f>ฉบับครู!AS9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</row>
    <row r="10" spans="1:31" ht="18.75" customHeight="1" x14ac:dyDescent="0.6">
      <c r="A10" s="4"/>
      <c r="B10" s="20" t="s">
        <v>17</v>
      </c>
      <c r="C10" s="43" t="str">
        <f>ฉบับครู!B10</f>
        <v>3/3</v>
      </c>
      <c r="D10" s="48">
        <f>ฉบับนักเรียน!C10</f>
        <v>44718</v>
      </c>
      <c r="E10" s="51" t="str">
        <f>ฉบับนักเรียน!D10</f>
        <v>เด็กชายแทนคุณ  ภัทรวีรสกุล</v>
      </c>
      <c r="F10" s="20" t="str">
        <f>ฉบับนักเรียน!E10</f>
        <v>ชาย</v>
      </c>
      <c r="G10" s="18">
        <f>ฉบับครู!AF10</f>
        <v>0</v>
      </c>
      <c r="H10" s="25" t="str">
        <f t="shared" si="0"/>
        <v>ปกติ</v>
      </c>
      <c r="I10" s="18">
        <f>ฉบับครู!AI10</f>
        <v>0</v>
      </c>
      <c r="J10" s="25" t="str">
        <f t="shared" si="1"/>
        <v>ปกติ</v>
      </c>
      <c r="K10" s="18">
        <f>ฉบับครู!AM10</f>
        <v>0</v>
      </c>
      <c r="L10" s="25" t="str">
        <f t="shared" si="2"/>
        <v>ปกติ</v>
      </c>
      <c r="M10" s="18">
        <f>ฉบับครู!AQ10</f>
        <v>0</v>
      </c>
      <c r="N10" s="25" t="str">
        <f t="shared" si="3"/>
        <v>ปกติ</v>
      </c>
      <c r="O10" s="18">
        <f>ฉบับครู!AS10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</row>
    <row r="11" spans="1:31" ht="18.75" customHeight="1" x14ac:dyDescent="0.6">
      <c r="A11" s="4"/>
      <c r="B11" s="20" t="s">
        <v>18</v>
      </c>
      <c r="C11" s="43" t="str">
        <f>ฉบับครู!B11</f>
        <v>3/3</v>
      </c>
      <c r="D11" s="48">
        <f>ฉบับนักเรียน!C11</f>
        <v>44719</v>
      </c>
      <c r="E11" s="51" t="str">
        <f>ฉบับนักเรียน!D11</f>
        <v>นายธนกร  คชสาร</v>
      </c>
      <c r="F11" s="20" t="str">
        <f>ฉบับนักเรียน!E11</f>
        <v>ชาย</v>
      </c>
      <c r="G11" s="18">
        <f>ฉบับครู!AF11</f>
        <v>0</v>
      </c>
      <c r="H11" s="25" t="str">
        <f t="shared" si="0"/>
        <v>ปกติ</v>
      </c>
      <c r="I11" s="18">
        <f>ฉบับครู!AI11</f>
        <v>0</v>
      </c>
      <c r="J11" s="25" t="str">
        <f t="shared" si="1"/>
        <v>ปกติ</v>
      </c>
      <c r="K11" s="18">
        <f>ฉบับครู!AM11</f>
        <v>0</v>
      </c>
      <c r="L11" s="25" t="str">
        <f t="shared" si="2"/>
        <v>ปกติ</v>
      </c>
      <c r="M11" s="18">
        <f>ฉบับครู!AQ11</f>
        <v>0</v>
      </c>
      <c r="N11" s="25" t="str">
        <f t="shared" si="3"/>
        <v>ปกติ</v>
      </c>
      <c r="O11" s="18">
        <f>ฉบับครู!AS11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</row>
    <row r="12" spans="1:31" ht="18.75" customHeight="1" x14ac:dyDescent="0.6">
      <c r="A12" s="4"/>
      <c r="B12" s="20" t="s">
        <v>19</v>
      </c>
      <c r="C12" s="43" t="str">
        <f>ฉบับครู!B12</f>
        <v>3/3</v>
      </c>
      <c r="D12" s="48">
        <f>ฉบับนักเรียน!C12</f>
        <v>44720</v>
      </c>
      <c r="E12" s="51" t="str">
        <f>ฉบับนักเรียน!D12</f>
        <v>เด็กชายธนธรณ์  พุ่มพวง</v>
      </c>
      <c r="F12" s="20" t="str">
        <f>ฉบับนักเรียน!E12</f>
        <v>ชาย</v>
      </c>
      <c r="G12" s="18">
        <f>ฉบับครู!AF12</f>
        <v>0</v>
      </c>
      <c r="H12" s="25" t="str">
        <f t="shared" si="0"/>
        <v>ปกติ</v>
      </c>
      <c r="I12" s="18">
        <f>ฉบับครู!AI12</f>
        <v>0</v>
      </c>
      <c r="J12" s="25" t="str">
        <f t="shared" si="1"/>
        <v>ปกติ</v>
      </c>
      <c r="K12" s="18">
        <f>ฉบับครู!AM12</f>
        <v>0</v>
      </c>
      <c r="L12" s="25" t="str">
        <f t="shared" si="2"/>
        <v>ปกติ</v>
      </c>
      <c r="M12" s="18">
        <f>ฉบับครู!AQ12</f>
        <v>0</v>
      </c>
      <c r="N12" s="25" t="str">
        <f t="shared" si="3"/>
        <v>ปกติ</v>
      </c>
      <c r="O12" s="18">
        <f>ฉบับครู!AS12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</row>
    <row r="13" spans="1:31" ht="18.75" customHeight="1" x14ac:dyDescent="0.6">
      <c r="A13" s="4"/>
      <c r="B13" s="20" t="s">
        <v>20</v>
      </c>
      <c r="C13" s="43" t="str">
        <f>ฉบับครู!B13</f>
        <v>3/3</v>
      </c>
      <c r="D13" s="48">
        <f>ฉบับนักเรียน!C13</f>
        <v>44721</v>
      </c>
      <c r="E13" s="51" t="str">
        <f>ฉบับนักเรียน!D13</f>
        <v>เด็กชายนฤดล  ผลีพัฒน์</v>
      </c>
      <c r="F13" s="20" t="str">
        <f>ฉบับนักเรียน!E13</f>
        <v>ชาย</v>
      </c>
      <c r="G13" s="18">
        <f>ฉบับครู!AF13</f>
        <v>0</v>
      </c>
      <c r="H13" s="25" t="str">
        <f t="shared" si="0"/>
        <v>ปกติ</v>
      </c>
      <c r="I13" s="18">
        <f>ฉบับครู!AI13</f>
        <v>0</v>
      </c>
      <c r="J13" s="25" t="str">
        <f t="shared" si="1"/>
        <v>ปกติ</v>
      </c>
      <c r="K13" s="18">
        <f>ฉบับครู!AM13</f>
        <v>0</v>
      </c>
      <c r="L13" s="25" t="str">
        <f t="shared" si="2"/>
        <v>ปกติ</v>
      </c>
      <c r="M13" s="18">
        <f>ฉบับครู!AQ13</f>
        <v>0</v>
      </c>
      <c r="N13" s="25" t="str">
        <f t="shared" si="3"/>
        <v>ปกติ</v>
      </c>
      <c r="O13" s="18">
        <f>ฉบับครู!AS13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</row>
    <row r="14" spans="1:31" ht="18.75" customHeight="1" x14ac:dyDescent="0.6">
      <c r="A14" s="4"/>
      <c r="B14" s="20" t="s">
        <v>21</v>
      </c>
      <c r="C14" s="43" t="str">
        <f>ฉบับครู!B14</f>
        <v>3/3</v>
      </c>
      <c r="D14" s="48">
        <f>ฉบับนักเรียน!C14</f>
        <v>44723</v>
      </c>
      <c r="E14" s="51" t="str">
        <f>ฉบับนักเรียน!D14</f>
        <v>เด็กชายปณิธิ  ใจน้อย</v>
      </c>
      <c r="F14" s="20" t="str">
        <f>ฉบับนักเรียน!E14</f>
        <v>ชาย</v>
      </c>
      <c r="G14" s="18">
        <f>ฉบับครู!AF14</f>
        <v>0</v>
      </c>
      <c r="H14" s="25" t="str">
        <f t="shared" si="0"/>
        <v>ปกติ</v>
      </c>
      <c r="I14" s="18">
        <f>ฉบับครู!AI14</f>
        <v>0</v>
      </c>
      <c r="J14" s="25" t="str">
        <f t="shared" si="1"/>
        <v>ปกติ</v>
      </c>
      <c r="K14" s="18">
        <f>ฉบับครู!AM14</f>
        <v>0</v>
      </c>
      <c r="L14" s="25" t="str">
        <f t="shared" si="2"/>
        <v>ปกติ</v>
      </c>
      <c r="M14" s="18">
        <f>ฉบับครู!AQ14</f>
        <v>0</v>
      </c>
      <c r="N14" s="25" t="str">
        <f t="shared" si="3"/>
        <v>ปกติ</v>
      </c>
      <c r="O14" s="18">
        <f>ฉบับครู!AS14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</row>
    <row r="15" spans="1:31" ht="18.75" customHeight="1" x14ac:dyDescent="0.6">
      <c r="A15" s="4"/>
      <c r="B15" s="20" t="s">
        <v>22</v>
      </c>
      <c r="C15" s="43" t="str">
        <f>ฉบับครู!B15</f>
        <v>3/3</v>
      </c>
      <c r="D15" s="48">
        <f>ฉบับนักเรียน!C15</f>
        <v>44724</v>
      </c>
      <c r="E15" s="51" t="str">
        <f>ฉบับนักเรียน!D15</f>
        <v>เด็กชายปุณณสิน  สิงหาเพชร</v>
      </c>
      <c r="F15" s="20" t="str">
        <f>ฉบับนักเรียน!E15</f>
        <v>ชาย</v>
      </c>
      <c r="G15" s="18">
        <f>ฉบับครู!AF15</f>
        <v>0</v>
      </c>
      <c r="H15" s="25" t="str">
        <f t="shared" si="0"/>
        <v>ปกติ</v>
      </c>
      <c r="I15" s="18">
        <f>ฉบับครู!AI15</f>
        <v>0</v>
      </c>
      <c r="J15" s="25" t="str">
        <f t="shared" si="1"/>
        <v>ปกติ</v>
      </c>
      <c r="K15" s="18">
        <f>ฉบับครู!AM15</f>
        <v>0</v>
      </c>
      <c r="L15" s="25" t="str">
        <f t="shared" si="2"/>
        <v>ปกติ</v>
      </c>
      <c r="M15" s="18">
        <f>ฉบับครู!AQ15</f>
        <v>0</v>
      </c>
      <c r="N15" s="25" t="str">
        <f t="shared" si="3"/>
        <v>ปกติ</v>
      </c>
      <c r="O15" s="18">
        <f>ฉบับครู!AS15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</row>
    <row r="16" spans="1:31" ht="18.75" customHeight="1" x14ac:dyDescent="0.6">
      <c r="A16" s="4"/>
      <c r="B16" s="20" t="s">
        <v>23</v>
      </c>
      <c r="C16" s="43" t="str">
        <f>ฉบับครู!B16</f>
        <v>3/3</v>
      </c>
      <c r="D16" s="48">
        <f>ฉบับนักเรียน!C16</f>
        <v>44725</v>
      </c>
      <c r="E16" s="51" t="str">
        <f>ฉบับนักเรียน!D16</f>
        <v>เด็กชายภานุเดช  นะโรรัมย์</v>
      </c>
      <c r="F16" s="20" t="str">
        <f>ฉบับนักเรียน!E16</f>
        <v>ชาย</v>
      </c>
      <c r="G16" s="18">
        <f>ฉบับครู!AF16</f>
        <v>0</v>
      </c>
      <c r="H16" s="25" t="str">
        <f t="shared" si="0"/>
        <v>ปกติ</v>
      </c>
      <c r="I16" s="18">
        <f>ฉบับครู!AI16</f>
        <v>0</v>
      </c>
      <c r="J16" s="25" t="str">
        <f t="shared" si="1"/>
        <v>ปกติ</v>
      </c>
      <c r="K16" s="18">
        <f>ฉบับครู!AM16</f>
        <v>0</v>
      </c>
      <c r="L16" s="25" t="str">
        <f t="shared" si="2"/>
        <v>ปกติ</v>
      </c>
      <c r="M16" s="18">
        <f>ฉบับครู!AQ16</f>
        <v>0</v>
      </c>
      <c r="N16" s="25" t="str">
        <f t="shared" si="3"/>
        <v>ปกติ</v>
      </c>
      <c r="O16" s="18">
        <f>ฉบับครู!AS16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31" ht="18.75" customHeight="1" x14ac:dyDescent="0.6">
      <c r="A17" s="4"/>
      <c r="B17" s="20" t="s">
        <v>24</v>
      </c>
      <c r="C17" s="43" t="str">
        <f>ฉบับครู!B17</f>
        <v>3/3</v>
      </c>
      <c r="D17" s="48">
        <f>ฉบับนักเรียน!C17</f>
        <v>44727</v>
      </c>
      <c r="E17" s="51" t="str">
        <f>ฉบับนักเรียน!D17</f>
        <v>เด็กชายวรากร  ธรรมรัตน์</v>
      </c>
      <c r="F17" s="20" t="str">
        <f>ฉบับนักเรียน!E17</f>
        <v>ชาย</v>
      </c>
      <c r="G17" s="18">
        <f>ฉบับครู!AF17</f>
        <v>0</v>
      </c>
      <c r="H17" s="25" t="str">
        <f t="shared" si="0"/>
        <v>ปกติ</v>
      </c>
      <c r="I17" s="18">
        <f>ฉบับครู!AI17</f>
        <v>0</v>
      </c>
      <c r="J17" s="25" t="str">
        <f t="shared" si="1"/>
        <v>ปกติ</v>
      </c>
      <c r="K17" s="18">
        <f>ฉบับครู!AM17</f>
        <v>0</v>
      </c>
      <c r="L17" s="25" t="str">
        <f t="shared" si="2"/>
        <v>ปกติ</v>
      </c>
      <c r="M17" s="18">
        <f>ฉบับครู!AQ17</f>
        <v>0</v>
      </c>
      <c r="N17" s="25" t="str">
        <f t="shared" si="3"/>
        <v>ปกติ</v>
      </c>
      <c r="O17" s="55">
        <f>ฉบับครู!AS17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31" ht="18.75" customHeight="1" x14ac:dyDescent="0.6">
      <c r="A18" s="4"/>
      <c r="B18" s="20" t="s">
        <v>25</v>
      </c>
      <c r="C18" s="43" t="str">
        <f>ฉบับครู!B18</f>
        <v>3/3</v>
      </c>
      <c r="D18" s="48">
        <f>ฉบับนักเรียน!C18</f>
        <v>44728</v>
      </c>
      <c r="E18" s="51" t="str">
        <f>ฉบับนักเรียน!D18</f>
        <v>เด็กชายวัฒนา  ทรัพย์บุญ</v>
      </c>
      <c r="F18" s="20" t="str">
        <f>ฉบับนักเรียน!E18</f>
        <v>ชาย</v>
      </c>
      <c r="G18" s="18">
        <f>ฉบับครู!AF18</f>
        <v>0</v>
      </c>
      <c r="H18" s="25" t="str">
        <f t="shared" si="0"/>
        <v>ปกติ</v>
      </c>
      <c r="I18" s="18">
        <f>ฉบับครู!AI18</f>
        <v>0</v>
      </c>
      <c r="J18" s="25" t="str">
        <f t="shared" si="1"/>
        <v>ปกติ</v>
      </c>
      <c r="K18" s="18">
        <f>ฉบับครู!AM18</f>
        <v>0</v>
      </c>
      <c r="L18" s="25" t="str">
        <f t="shared" si="2"/>
        <v>ปกติ</v>
      </c>
      <c r="M18" s="18">
        <f>ฉบับครู!AQ18</f>
        <v>0</v>
      </c>
      <c r="N18" s="25" t="str">
        <f t="shared" si="3"/>
        <v>ปกติ</v>
      </c>
      <c r="O18" s="18">
        <f>ฉบับครู!AS18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31" ht="18.75" customHeight="1" x14ac:dyDescent="0.6">
      <c r="A19" s="4"/>
      <c r="B19" s="20" t="s">
        <v>26</v>
      </c>
      <c r="C19" s="43" t="str">
        <f>ฉบับครู!B19</f>
        <v>3/3</v>
      </c>
      <c r="D19" s="48">
        <f>ฉบับนักเรียน!C19</f>
        <v>44729</v>
      </c>
      <c r="E19" s="51" t="str">
        <f>ฉบับนักเรียน!D19</f>
        <v>เด็กชายศรราม  สงวนสุข</v>
      </c>
      <c r="F19" s="20" t="str">
        <f>ฉบับนักเรียน!E19</f>
        <v>ชาย</v>
      </c>
      <c r="G19" s="18">
        <f>ฉบับครู!AF19</f>
        <v>0</v>
      </c>
      <c r="H19" s="25" t="str">
        <f t="shared" si="0"/>
        <v>ปกติ</v>
      </c>
      <c r="I19" s="18">
        <f>ฉบับครู!AI19</f>
        <v>0</v>
      </c>
      <c r="J19" s="25" t="str">
        <f t="shared" si="1"/>
        <v>ปกติ</v>
      </c>
      <c r="K19" s="18">
        <f>ฉบับครู!AM19</f>
        <v>0</v>
      </c>
      <c r="L19" s="25" t="str">
        <f t="shared" si="2"/>
        <v>ปกติ</v>
      </c>
      <c r="M19" s="18">
        <f>ฉบับครู!AQ19</f>
        <v>0</v>
      </c>
      <c r="N19" s="25" t="str">
        <f t="shared" si="3"/>
        <v>ปกติ</v>
      </c>
      <c r="O19" s="18">
        <f>ฉบับครู!AS19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</row>
    <row r="20" spans="1:31" ht="18.75" customHeight="1" x14ac:dyDescent="0.6">
      <c r="A20" s="4"/>
      <c r="B20" s="20" t="s">
        <v>27</v>
      </c>
      <c r="C20" s="43" t="str">
        <f>ฉบับครู!B20</f>
        <v>3/3</v>
      </c>
      <c r="D20" s="48">
        <f>ฉบับนักเรียน!C20</f>
        <v>44730</v>
      </c>
      <c r="E20" s="51" t="str">
        <f>ฉบับนักเรียน!D20</f>
        <v>เด็กชายศักดินันท์  พรมศักดิ์</v>
      </c>
      <c r="F20" s="20" t="str">
        <f>ฉบับนักเรียน!E20</f>
        <v>ชาย</v>
      </c>
      <c r="G20" s="18">
        <f>ฉบับครู!AF20</f>
        <v>0</v>
      </c>
      <c r="H20" s="25" t="str">
        <f t="shared" si="0"/>
        <v>ปกติ</v>
      </c>
      <c r="I20" s="18">
        <f>ฉบับครู!AI20</f>
        <v>0</v>
      </c>
      <c r="J20" s="25" t="str">
        <f t="shared" si="1"/>
        <v>ปกติ</v>
      </c>
      <c r="K20" s="18">
        <f>ฉบับครู!AM20</f>
        <v>0</v>
      </c>
      <c r="L20" s="25" t="str">
        <f t="shared" si="2"/>
        <v>ปกติ</v>
      </c>
      <c r="M20" s="18">
        <f>ฉบับครู!AQ20</f>
        <v>0</v>
      </c>
      <c r="N20" s="25" t="str">
        <f t="shared" si="3"/>
        <v>ปกติ</v>
      </c>
      <c r="O20" s="18">
        <f>ฉบับครู!AS20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31" ht="18.75" customHeight="1" x14ac:dyDescent="0.6">
      <c r="A21" s="4"/>
      <c r="B21" s="20" t="s">
        <v>28</v>
      </c>
      <c r="C21" s="43" t="str">
        <f>ฉบับครู!B21</f>
        <v>3/3</v>
      </c>
      <c r="D21" s="48">
        <f>ฉบับนักเรียน!C21</f>
        <v>44731</v>
      </c>
      <c r="E21" s="51" t="str">
        <f>ฉบับนักเรียน!D21</f>
        <v>เด็กชายสหรัฐ  ชมะฤกษ์</v>
      </c>
      <c r="F21" s="20" t="str">
        <f>ฉบับนักเรียน!E21</f>
        <v>ชาย</v>
      </c>
      <c r="G21" s="18">
        <f>ฉบับครู!AF21</f>
        <v>0</v>
      </c>
      <c r="H21" s="25" t="str">
        <f t="shared" si="0"/>
        <v>ปกติ</v>
      </c>
      <c r="I21" s="18">
        <f>ฉบับครู!AI21</f>
        <v>0</v>
      </c>
      <c r="J21" s="25" t="str">
        <f t="shared" si="1"/>
        <v>ปกติ</v>
      </c>
      <c r="K21" s="18">
        <f>ฉบับครู!AM21</f>
        <v>0</v>
      </c>
      <c r="L21" s="25" t="str">
        <f t="shared" si="2"/>
        <v>ปกติ</v>
      </c>
      <c r="M21" s="18">
        <f>ฉบับครู!AQ21</f>
        <v>0</v>
      </c>
      <c r="N21" s="25" t="str">
        <f t="shared" si="3"/>
        <v>ปกติ</v>
      </c>
      <c r="O21" s="18">
        <f>ฉบับครู!AS21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31" ht="18.75" customHeight="1" x14ac:dyDescent="0.6">
      <c r="A22" s="4"/>
      <c r="B22" s="20" t="s">
        <v>29</v>
      </c>
      <c r="C22" s="43" t="str">
        <f>ฉบับครู!B22</f>
        <v>3/3</v>
      </c>
      <c r="D22" s="48">
        <f>ฉบับนักเรียน!C22</f>
        <v>44732</v>
      </c>
      <c r="E22" s="51" t="str">
        <f>ฉบับนักเรียน!D22</f>
        <v>เด็กชายอุดมศักดิ์  สิทธิสรวุฒิ</v>
      </c>
      <c r="F22" s="20" t="str">
        <f>ฉบับนักเรียน!E22</f>
        <v>ชาย</v>
      </c>
      <c r="G22" s="18">
        <f>ฉบับครู!AF22</f>
        <v>0</v>
      </c>
      <c r="H22" s="25" t="str">
        <f t="shared" si="0"/>
        <v>ปกติ</v>
      </c>
      <c r="I22" s="18">
        <f>ฉบับครู!AI22</f>
        <v>0</v>
      </c>
      <c r="J22" s="25" t="str">
        <f t="shared" si="1"/>
        <v>ปกติ</v>
      </c>
      <c r="K22" s="18">
        <f>ฉบับครู!AM22</f>
        <v>0</v>
      </c>
      <c r="L22" s="25" t="str">
        <f t="shared" si="2"/>
        <v>ปกติ</v>
      </c>
      <c r="M22" s="18">
        <f>ฉบับครู!AQ22</f>
        <v>0</v>
      </c>
      <c r="N22" s="25" t="str">
        <f t="shared" si="3"/>
        <v>ปกติ</v>
      </c>
      <c r="O22" s="18">
        <f>ฉบับครู!AS22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31" ht="18.75" customHeight="1" x14ac:dyDescent="0.6">
      <c r="A23" s="4"/>
      <c r="B23" s="20" t="s">
        <v>30</v>
      </c>
      <c r="C23" s="43" t="str">
        <f>ฉบับครู!B23</f>
        <v>3/3</v>
      </c>
      <c r="D23" s="48">
        <f>ฉบับนักเรียน!C23</f>
        <v>46257</v>
      </c>
      <c r="E23" s="51" t="str">
        <f>ฉบับนักเรียน!D23</f>
        <v>เด็กชายสุกพาโชก  ลาดชะดาวง</v>
      </c>
      <c r="F23" s="20" t="str">
        <f>ฉบับนักเรียน!E23</f>
        <v>ชาย</v>
      </c>
      <c r="G23" s="18">
        <f>ฉบับครู!AF23</f>
        <v>0</v>
      </c>
      <c r="H23" s="25" t="str">
        <f t="shared" si="0"/>
        <v>ปกติ</v>
      </c>
      <c r="I23" s="18">
        <f>ฉบับครู!AI23</f>
        <v>0</v>
      </c>
      <c r="J23" s="25" t="str">
        <f t="shared" si="1"/>
        <v>ปกติ</v>
      </c>
      <c r="K23" s="18">
        <f>ฉบับครู!AM23</f>
        <v>0</v>
      </c>
      <c r="L23" s="25" t="str">
        <f t="shared" si="2"/>
        <v>ปกติ</v>
      </c>
      <c r="M23" s="18">
        <f>ฉบับครู!AQ23</f>
        <v>0</v>
      </c>
      <c r="N23" s="25" t="str">
        <f t="shared" si="3"/>
        <v>ปกติ</v>
      </c>
      <c r="O23" s="18">
        <f>ฉบับครู!AS23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31" ht="18" customHeight="1" x14ac:dyDescent="0.6">
      <c r="A24" s="5"/>
      <c r="B24" s="20" t="s">
        <v>31</v>
      </c>
      <c r="C24" s="43" t="str">
        <f>ฉบับครู!B24</f>
        <v>3/3</v>
      </c>
      <c r="D24" s="48">
        <f>ฉบับนักเรียน!C24</f>
        <v>44733</v>
      </c>
      <c r="E24" s="51" t="str">
        <f>ฉบับนักเรียน!D24</f>
        <v>เด็กหญิงกัญญ์ณัชชา  มะโนชัย</v>
      </c>
      <c r="F24" s="20" t="str">
        <f>ฉบับนักเรียน!E24</f>
        <v>ชาย</v>
      </c>
      <c r="G24" s="18">
        <f>ฉบับครู!AF24</f>
        <v>0</v>
      </c>
      <c r="H24" s="25" t="str">
        <f t="shared" si="0"/>
        <v>ปกติ</v>
      </c>
      <c r="I24" s="18">
        <f>ฉบับครู!AI24</f>
        <v>0</v>
      </c>
      <c r="J24" s="25" t="str">
        <f t="shared" si="1"/>
        <v>ปกติ</v>
      </c>
      <c r="K24" s="18">
        <f>ฉบับครู!AM24</f>
        <v>0</v>
      </c>
      <c r="L24" s="25" t="str">
        <f t="shared" si="2"/>
        <v>ปกติ</v>
      </c>
      <c r="M24" s="18">
        <f>ฉบับครู!AQ24</f>
        <v>0</v>
      </c>
      <c r="N24" s="25" t="str">
        <f t="shared" si="3"/>
        <v>ปกติ</v>
      </c>
      <c r="O24" s="18">
        <f>ฉบับครู!AS24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</row>
    <row r="25" spans="1:31" ht="18" customHeight="1" x14ac:dyDescent="0.6">
      <c r="A25" s="5"/>
      <c r="B25" s="20" t="s">
        <v>32</v>
      </c>
      <c r="C25" s="43" t="str">
        <f>ฉบับครู!B25</f>
        <v>3/3</v>
      </c>
      <c r="D25" s="48">
        <f>ฉบับนักเรียน!C25</f>
        <v>44734</v>
      </c>
      <c r="E25" s="51" t="str">
        <f>ฉบับนักเรียน!D25</f>
        <v>เด็กหญิงจิราพัชร  โคตะทัน</v>
      </c>
      <c r="F25" s="20" t="str">
        <f>ฉบับนักเรียน!E25</f>
        <v>หญิง</v>
      </c>
      <c r="G25" s="18">
        <f>ฉบับครู!AF25</f>
        <v>0</v>
      </c>
      <c r="H25" s="25" t="str">
        <f t="shared" si="0"/>
        <v>ปกติ</v>
      </c>
      <c r="I25" s="18">
        <f>ฉบับครู!AI25</f>
        <v>0</v>
      </c>
      <c r="J25" s="25" t="str">
        <f t="shared" si="1"/>
        <v>ปกติ</v>
      </c>
      <c r="K25" s="18">
        <f>ฉบับครู!AM25</f>
        <v>0</v>
      </c>
      <c r="L25" s="25" t="str">
        <f t="shared" si="2"/>
        <v>ปกติ</v>
      </c>
      <c r="M25" s="18">
        <f>ฉบับครู!AQ25</f>
        <v>0</v>
      </c>
      <c r="N25" s="25" t="str">
        <f t="shared" si="3"/>
        <v>ปกติ</v>
      </c>
      <c r="O25" s="18">
        <f>ฉบับครู!AS25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</row>
    <row r="26" spans="1:31" ht="18" customHeight="1" x14ac:dyDescent="0.6">
      <c r="A26" s="1"/>
      <c r="B26" s="20" t="s">
        <v>33</v>
      </c>
      <c r="C26" s="43" t="str">
        <f>ฉบับครู!B26</f>
        <v>3/3</v>
      </c>
      <c r="D26" s="48">
        <f>ฉบับนักเรียน!C26</f>
        <v>44735</v>
      </c>
      <c r="E26" s="51" t="str">
        <f>ฉบับนักเรียน!D26</f>
        <v>เด็กหญิงชญาดา  บุญตะนัย</v>
      </c>
      <c r="F26" s="20" t="str">
        <f>ฉบับนักเรียน!E26</f>
        <v>หญิง</v>
      </c>
      <c r="G26" s="18">
        <f>ฉบับครู!AF26</f>
        <v>0</v>
      </c>
      <c r="H26" s="25" t="str">
        <f t="shared" si="0"/>
        <v>ปกติ</v>
      </c>
      <c r="I26" s="18">
        <f>ฉบับครู!AI26</f>
        <v>0</v>
      </c>
      <c r="J26" s="25" t="str">
        <f t="shared" si="1"/>
        <v>ปกติ</v>
      </c>
      <c r="K26" s="18">
        <f>ฉบับครู!AM26</f>
        <v>0</v>
      </c>
      <c r="L26" s="25" t="str">
        <f t="shared" si="2"/>
        <v>ปกติ</v>
      </c>
      <c r="M26" s="18">
        <f>ฉบับครู!AQ26</f>
        <v>0</v>
      </c>
      <c r="N26" s="25" t="str">
        <f t="shared" si="3"/>
        <v>ปกติ</v>
      </c>
      <c r="O26" s="18">
        <f>ฉบับครู!AS26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0" t="s">
        <v>34</v>
      </c>
      <c r="C27" s="43" t="str">
        <f>ฉบับครู!B27</f>
        <v>3/3</v>
      </c>
      <c r="D27" s="48">
        <f>ฉบับนักเรียน!C27</f>
        <v>44736</v>
      </c>
      <c r="E27" s="51" t="str">
        <f>ฉบับนักเรียน!D27</f>
        <v>เด็กหญิงณัฏฐณิชชา  พลับจีน</v>
      </c>
      <c r="F27" s="20" t="str">
        <f>ฉบับนักเรียน!E27</f>
        <v>หญิง</v>
      </c>
      <c r="G27" s="18">
        <f>ฉบับครู!AF27</f>
        <v>0</v>
      </c>
      <c r="H27" s="25" t="str">
        <f t="shared" si="0"/>
        <v>ปกติ</v>
      </c>
      <c r="I27" s="18">
        <f>ฉบับครู!AI27</f>
        <v>0</v>
      </c>
      <c r="J27" s="25" t="str">
        <f t="shared" si="1"/>
        <v>ปกติ</v>
      </c>
      <c r="K27" s="18">
        <f>ฉบับครู!AM27</f>
        <v>0</v>
      </c>
      <c r="L27" s="25" t="str">
        <f t="shared" si="2"/>
        <v>ปกติ</v>
      </c>
      <c r="M27" s="18">
        <f>ฉบับครู!AQ27</f>
        <v>0</v>
      </c>
      <c r="N27" s="25" t="str">
        <f t="shared" si="3"/>
        <v>ปกติ</v>
      </c>
      <c r="O27" s="18">
        <f>ฉบับครู!AS27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0" t="s">
        <v>35</v>
      </c>
      <c r="C28" s="43" t="str">
        <f>ฉบับครู!B28</f>
        <v>3/3</v>
      </c>
      <c r="D28" s="48">
        <f>ฉบับนักเรียน!C28</f>
        <v>44737</v>
      </c>
      <c r="E28" s="51" t="str">
        <f>ฉบับนักเรียน!D28</f>
        <v>เด็กหญิงณัฐณิชา  ทองผา</v>
      </c>
      <c r="F28" s="20" t="str">
        <f>ฉบับนักเรียน!E28</f>
        <v>หญิง</v>
      </c>
      <c r="G28" s="18">
        <f>ฉบับครู!AF28</f>
        <v>0</v>
      </c>
      <c r="H28" s="25" t="str">
        <f t="shared" si="0"/>
        <v>ปกติ</v>
      </c>
      <c r="I28" s="18">
        <f>ฉบับครู!AI28</f>
        <v>0</v>
      </c>
      <c r="J28" s="25" t="str">
        <f t="shared" si="1"/>
        <v>ปกติ</v>
      </c>
      <c r="K28" s="18">
        <f>ฉบับครู!AM28</f>
        <v>0</v>
      </c>
      <c r="L28" s="25" t="str">
        <f t="shared" si="2"/>
        <v>ปกติ</v>
      </c>
      <c r="M28" s="18">
        <f>ฉบับครู!AQ28</f>
        <v>0</v>
      </c>
      <c r="N28" s="25" t="str">
        <f t="shared" si="3"/>
        <v>ปกติ</v>
      </c>
      <c r="O28" s="18">
        <f>ฉบับครู!AS28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0" t="s">
        <v>36</v>
      </c>
      <c r="C29" s="43" t="str">
        <f>ฉบับครู!B29</f>
        <v>3/3</v>
      </c>
      <c r="D29" s="48">
        <f>ฉบับนักเรียน!C29</f>
        <v>44738</v>
      </c>
      <c r="E29" s="51" t="str">
        <f>ฉบับนักเรียน!D29</f>
        <v>เด็กหญิงดนิตา  อินทร์หอม</v>
      </c>
      <c r="F29" s="20" t="str">
        <f>ฉบับนักเรียน!E29</f>
        <v>หญิง</v>
      </c>
      <c r="G29" s="18">
        <f>ฉบับครู!AF29</f>
        <v>0</v>
      </c>
      <c r="H29" s="25" t="str">
        <f t="shared" si="0"/>
        <v>ปกติ</v>
      </c>
      <c r="I29" s="18">
        <f>ฉบับครู!AI29</f>
        <v>0</v>
      </c>
      <c r="J29" s="25" t="str">
        <f t="shared" si="1"/>
        <v>ปกติ</v>
      </c>
      <c r="K29" s="18">
        <f>ฉบับครู!AM29</f>
        <v>0</v>
      </c>
      <c r="L29" s="25" t="str">
        <f t="shared" si="2"/>
        <v>ปกติ</v>
      </c>
      <c r="M29" s="18">
        <f>ฉบับครู!AQ29</f>
        <v>0</v>
      </c>
      <c r="N29" s="25" t="str">
        <f t="shared" si="3"/>
        <v>ปกติ</v>
      </c>
      <c r="O29" s="18">
        <f>ฉบับครู!AS29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0" t="s">
        <v>37</v>
      </c>
      <c r="C30" s="43" t="str">
        <f>ฉบับครู!B30</f>
        <v>3/3</v>
      </c>
      <c r="D30" s="48">
        <f>ฉบับนักเรียน!C30</f>
        <v>44739</v>
      </c>
      <c r="E30" s="51" t="str">
        <f>ฉบับนักเรียน!D30</f>
        <v>นางสาวดวงกมล  งามผิว</v>
      </c>
      <c r="F30" s="20" t="str">
        <f>ฉบับนักเรียน!E30</f>
        <v>หญิง</v>
      </c>
      <c r="G30" s="18">
        <f>ฉบับครู!AF30</f>
        <v>0</v>
      </c>
      <c r="H30" s="25" t="str">
        <f t="shared" si="0"/>
        <v>ปกติ</v>
      </c>
      <c r="I30" s="18">
        <f>ฉบับครู!AI30</f>
        <v>0</v>
      </c>
      <c r="J30" s="25" t="str">
        <f t="shared" si="1"/>
        <v>ปกติ</v>
      </c>
      <c r="K30" s="18">
        <f>ฉบับครู!AM30</f>
        <v>0</v>
      </c>
      <c r="L30" s="25" t="str">
        <f t="shared" si="2"/>
        <v>ปกติ</v>
      </c>
      <c r="M30" s="18">
        <f>ฉบับครู!AQ30</f>
        <v>0</v>
      </c>
      <c r="N30" s="25" t="str">
        <f t="shared" si="3"/>
        <v>ปกติ</v>
      </c>
      <c r="O30" s="18">
        <f>ฉบับครู!AS30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0" t="s">
        <v>38</v>
      </c>
      <c r="C31" s="43" t="str">
        <f>ฉบับครู!B31</f>
        <v>3/3</v>
      </c>
      <c r="D31" s="48">
        <f>ฉบับนักเรียน!C31</f>
        <v>44741</v>
      </c>
      <c r="E31" s="51" t="str">
        <f>ฉบับนักเรียน!D31</f>
        <v>เด็กหญิงธารทิพย์  ทับทิมทอง</v>
      </c>
      <c r="F31" s="20" t="str">
        <f>ฉบับนักเรียน!E31</f>
        <v>หญิง</v>
      </c>
      <c r="G31" s="18">
        <f>ฉบับครู!AF31</f>
        <v>0</v>
      </c>
      <c r="H31" s="25" t="str">
        <f t="shared" si="0"/>
        <v>ปกติ</v>
      </c>
      <c r="I31" s="18">
        <f>ฉบับครู!AI31</f>
        <v>0</v>
      </c>
      <c r="J31" s="25" t="str">
        <f t="shared" si="1"/>
        <v>ปกติ</v>
      </c>
      <c r="K31" s="18">
        <f>ฉบับครู!AM31</f>
        <v>0</v>
      </c>
      <c r="L31" s="25" t="str">
        <f t="shared" si="2"/>
        <v>ปกติ</v>
      </c>
      <c r="M31" s="18">
        <f>ฉบับครู!AQ31</f>
        <v>0</v>
      </c>
      <c r="N31" s="25" t="str">
        <f t="shared" si="3"/>
        <v>ปกติ</v>
      </c>
      <c r="O31" s="18">
        <f>ฉบับครู!AS31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0" t="s">
        <v>39</v>
      </c>
      <c r="C32" s="43" t="str">
        <f>ฉบับครู!B32</f>
        <v>3/3</v>
      </c>
      <c r="D32" s="48">
        <f>ฉบับนักเรียน!C32</f>
        <v>44742</v>
      </c>
      <c r="E32" s="51" t="str">
        <f>ฉบับนักเรียน!D32</f>
        <v>เด็กหญิงนลินรัตน์  กลั่นพรหม</v>
      </c>
      <c r="F32" s="20" t="str">
        <f>ฉบับนักเรียน!E32</f>
        <v>หญิง</v>
      </c>
      <c r="G32" s="18">
        <f>ฉบับครู!AF32</f>
        <v>0</v>
      </c>
      <c r="H32" s="25" t="str">
        <f t="shared" si="0"/>
        <v>ปกติ</v>
      </c>
      <c r="I32" s="18">
        <f>ฉบับครู!AI32</f>
        <v>0</v>
      </c>
      <c r="J32" s="25" t="str">
        <f t="shared" si="1"/>
        <v>ปกติ</v>
      </c>
      <c r="K32" s="18">
        <f>ฉบับครู!AM32</f>
        <v>0</v>
      </c>
      <c r="L32" s="25" t="str">
        <f t="shared" si="2"/>
        <v>ปกติ</v>
      </c>
      <c r="M32" s="18">
        <f>ฉบับครู!AQ32</f>
        <v>0</v>
      </c>
      <c r="N32" s="25" t="str">
        <f t="shared" si="3"/>
        <v>ปกติ</v>
      </c>
      <c r="O32" s="18">
        <f>ฉบับครู!AS32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0" t="s">
        <v>40</v>
      </c>
      <c r="C33" s="43" t="str">
        <f>ฉบับครู!B33</f>
        <v>3/3</v>
      </c>
      <c r="D33" s="48">
        <f>ฉบับนักเรียน!C33</f>
        <v>44743</v>
      </c>
      <c r="E33" s="51" t="str">
        <f>ฉบับนักเรียน!D33</f>
        <v>เด็กหญิงบุญยวีร์  วงแสน</v>
      </c>
      <c r="F33" s="20" t="str">
        <f>ฉบับนักเรียน!E33</f>
        <v>หญิง</v>
      </c>
      <c r="G33" s="18">
        <f>ฉบับครู!AF33</f>
        <v>0</v>
      </c>
      <c r="H33" s="25" t="str">
        <f t="shared" si="0"/>
        <v>ปกติ</v>
      </c>
      <c r="I33" s="18">
        <f>ฉบับครู!AI33</f>
        <v>0</v>
      </c>
      <c r="J33" s="25" t="str">
        <f t="shared" si="1"/>
        <v>ปกติ</v>
      </c>
      <c r="K33" s="18">
        <f>ฉบับครู!AM33</f>
        <v>0</v>
      </c>
      <c r="L33" s="25" t="str">
        <f t="shared" si="2"/>
        <v>ปกติ</v>
      </c>
      <c r="M33" s="18">
        <f>ฉบับครู!AQ33</f>
        <v>0</v>
      </c>
      <c r="N33" s="25" t="str">
        <f t="shared" si="3"/>
        <v>ปกติ</v>
      </c>
      <c r="O33" s="18">
        <f>ฉบับครู!AS33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0" t="s">
        <v>41</v>
      </c>
      <c r="C34" s="43" t="str">
        <f>ฉบับครู!B34</f>
        <v>3/3</v>
      </c>
      <c r="D34" s="48">
        <f>ฉบับนักเรียน!C34</f>
        <v>44744</v>
      </c>
      <c r="E34" s="51" t="str">
        <f>ฉบับนักเรียน!D34</f>
        <v>เด็กหญิงพัณณิตา  กิติลิมตระกูล</v>
      </c>
      <c r="F34" s="20" t="str">
        <f>ฉบับนักเรียน!E34</f>
        <v>หญิง</v>
      </c>
      <c r="G34" s="18">
        <f>ฉบับครู!AF34</f>
        <v>0</v>
      </c>
      <c r="H34" s="25" t="str">
        <f t="shared" si="0"/>
        <v>ปกติ</v>
      </c>
      <c r="I34" s="18">
        <f>ฉบับครู!AI34</f>
        <v>0</v>
      </c>
      <c r="J34" s="25" t="str">
        <f t="shared" si="1"/>
        <v>ปกติ</v>
      </c>
      <c r="K34" s="18">
        <f>ฉบับครู!AM34</f>
        <v>0</v>
      </c>
      <c r="L34" s="25" t="str">
        <f t="shared" si="2"/>
        <v>ปกติ</v>
      </c>
      <c r="M34" s="18">
        <f>ฉบับครู!AQ34</f>
        <v>0</v>
      </c>
      <c r="N34" s="25" t="str">
        <f t="shared" si="3"/>
        <v>ปกติ</v>
      </c>
      <c r="O34" s="18">
        <f>ฉบับครู!AS34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0" t="s">
        <v>42</v>
      </c>
      <c r="C35" s="43" t="str">
        <f>ฉบับครู!B35</f>
        <v>3/3</v>
      </c>
      <c r="D35" s="48">
        <f>ฉบับนักเรียน!C35</f>
        <v>44745</v>
      </c>
      <c r="E35" s="51" t="str">
        <f>ฉบับนักเรียน!D35</f>
        <v>เด็กหญิงพิชญาภร  มีแสง</v>
      </c>
      <c r="F35" s="20" t="str">
        <f>ฉบับนักเรียน!E35</f>
        <v>หญิง</v>
      </c>
      <c r="G35" s="18">
        <f>ฉบับครู!AF35</f>
        <v>0</v>
      </c>
      <c r="H35" s="25" t="str">
        <f t="shared" si="0"/>
        <v>ปกติ</v>
      </c>
      <c r="I35" s="18">
        <f>ฉบับครู!AI35</f>
        <v>0</v>
      </c>
      <c r="J35" s="25" t="str">
        <f t="shared" si="1"/>
        <v>ปกติ</v>
      </c>
      <c r="K35" s="18">
        <f>ฉบับครู!AM35</f>
        <v>0</v>
      </c>
      <c r="L35" s="25" t="str">
        <f t="shared" si="2"/>
        <v>ปกติ</v>
      </c>
      <c r="M35" s="18">
        <f>ฉบับครู!AQ35</f>
        <v>0</v>
      </c>
      <c r="N35" s="25" t="str">
        <f t="shared" si="3"/>
        <v>ปกติ</v>
      </c>
      <c r="O35" s="18">
        <f>ฉบับครู!AS35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0" t="s">
        <v>43</v>
      </c>
      <c r="C36" s="43" t="str">
        <f>ฉบับครู!B36</f>
        <v>3/3</v>
      </c>
      <c r="D36" s="48">
        <f>ฉบับนักเรียน!C36</f>
        <v>44746</v>
      </c>
      <c r="E36" s="51" t="str">
        <f>ฉบับนักเรียน!D36</f>
        <v>เด็กหญิงพิมญดา  สียางนอก</v>
      </c>
      <c r="F36" s="20" t="str">
        <f>ฉบับนักเรียน!E36</f>
        <v>หญิง</v>
      </c>
      <c r="G36" s="18">
        <f>ฉบับครู!AF36</f>
        <v>0</v>
      </c>
      <c r="H36" s="25" t="str">
        <f t="shared" si="0"/>
        <v>ปกติ</v>
      </c>
      <c r="I36" s="18">
        <f>ฉบับครู!AI36</f>
        <v>0</v>
      </c>
      <c r="J36" s="25" t="str">
        <f t="shared" si="1"/>
        <v>ปกติ</v>
      </c>
      <c r="K36" s="18">
        <f>ฉบับครู!AM36</f>
        <v>0</v>
      </c>
      <c r="L36" s="25" t="str">
        <f t="shared" si="2"/>
        <v>ปกติ</v>
      </c>
      <c r="M36" s="18">
        <f>ฉบับครู!AQ36</f>
        <v>0</v>
      </c>
      <c r="N36" s="25" t="str">
        <f t="shared" si="3"/>
        <v>ปกติ</v>
      </c>
      <c r="O36" s="18">
        <f>ฉบับครู!AS36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0" t="s">
        <v>44</v>
      </c>
      <c r="C37" s="43" t="str">
        <f>ฉบับครู!B37</f>
        <v>3/3</v>
      </c>
      <c r="D37" s="48">
        <f>ฉบับนักเรียน!C37</f>
        <v>44747</v>
      </c>
      <c r="E37" s="51" t="str">
        <f>ฉบับนักเรียน!D37</f>
        <v>เด็กหญิงพิมพ์ชนก  ผลกิจ</v>
      </c>
      <c r="F37" s="20" t="str">
        <f>ฉบับนักเรียน!E37</f>
        <v>หญิง</v>
      </c>
      <c r="G37" s="18">
        <f>ฉบับครู!AF37</f>
        <v>0</v>
      </c>
      <c r="H37" s="25" t="str">
        <f t="shared" si="0"/>
        <v>ปกติ</v>
      </c>
      <c r="I37" s="18">
        <f>ฉบับครู!AI37</f>
        <v>0</v>
      </c>
      <c r="J37" s="25" t="str">
        <f t="shared" si="1"/>
        <v>ปกติ</v>
      </c>
      <c r="K37" s="18">
        <f>ฉบับครู!AM37</f>
        <v>0</v>
      </c>
      <c r="L37" s="25" t="str">
        <f t="shared" si="2"/>
        <v>ปกติ</v>
      </c>
      <c r="M37" s="18">
        <f>ฉบับครู!AQ37</f>
        <v>0</v>
      </c>
      <c r="N37" s="25" t="str">
        <f t="shared" si="3"/>
        <v>ปกติ</v>
      </c>
      <c r="O37" s="18">
        <f>ฉบับครู!AS37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0" t="s">
        <v>45</v>
      </c>
      <c r="C38" s="43" t="str">
        <f>ฉบับครู!B38</f>
        <v>3/3</v>
      </c>
      <c r="D38" s="48">
        <f>ฉบับนักเรียน!C38</f>
        <v>44748</v>
      </c>
      <c r="E38" s="51" t="str">
        <f>ฉบับนักเรียน!D38</f>
        <v>เด็กหญิงพุ่มวารินทร์  ประกอบแก้ว</v>
      </c>
      <c r="F38" s="20" t="str">
        <f>ฉบับนักเรียน!E38</f>
        <v>หญิง</v>
      </c>
      <c r="G38" s="18">
        <f>ฉบับครู!AF38</f>
        <v>0</v>
      </c>
      <c r="H38" s="25" t="str">
        <f t="shared" si="0"/>
        <v>ปกติ</v>
      </c>
      <c r="I38" s="18">
        <f>ฉบับครู!AI38</f>
        <v>0</v>
      </c>
      <c r="J38" s="25" t="str">
        <f t="shared" si="1"/>
        <v>ปกติ</v>
      </c>
      <c r="K38" s="18">
        <f>ฉบับครู!AM38</f>
        <v>0</v>
      </c>
      <c r="L38" s="25" t="str">
        <f t="shared" si="2"/>
        <v>ปกติ</v>
      </c>
      <c r="M38" s="18">
        <f>ฉบับครู!AQ38</f>
        <v>0</v>
      </c>
      <c r="N38" s="25" t="str">
        <f t="shared" si="3"/>
        <v>ปกติ</v>
      </c>
      <c r="O38" s="18">
        <f>ฉบับครู!AS38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0" t="s">
        <v>46</v>
      </c>
      <c r="C39" s="43" t="str">
        <f>ฉบับครู!B39</f>
        <v>3/3</v>
      </c>
      <c r="D39" s="48">
        <f>ฉบับนักเรียน!C39</f>
        <v>44750</v>
      </c>
      <c r="E39" s="51" t="str">
        <f>ฉบับนักเรียน!D39</f>
        <v>เด็กหญิงไพรินทร์  อิ่มอารีย์</v>
      </c>
      <c r="F39" s="20" t="str">
        <f>ฉบับนักเรียน!E39</f>
        <v>หญิง</v>
      </c>
      <c r="G39" s="18">
        <f>ฉบับครู!AF39</f>
        <v>0</v>
      </c>
      <c r="H39" s="25" t="str">
        <f t="shared" si="0"/>
        <v>ปกติ</v>
      </c>
      <c r="I39" s="18">
        <f>ฉบับครู!AI39</f>
        <v>0</v>
      </c>
      <c r="J39" s="25" t="str">
        <f t="shared" si="1"/>
        <v>ปกติ</v>
      </c>
      <c r="K39" s="18">
        <f>ฉบับครู!AM39</f>
        <v>0</v>
      </c>
      <c r="L39" s="25" t="str">
        <f t="shared" si="2"/>
        <v>ปกติ</v>
      </c>
      <c r="M39" s="18">
        <f>ฉบับครู!AQ39</f>
        <v>0</v>
      </c>
      <c r="N39" s="25" t="str">
        <f t="shared" si="3"/>
        <v>ปกติ</v>
      </c>
      <c r="O39" s="18">
        <f>ฉบับครู!AS39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0" t="s">
        <v>47</v>
      </c>
      <c r="C40" s="43" t="str">
        <f>ฉบับครู!B40</f>
        <v>3/3</v>
      </c>
      <c r="D40" s="48">
        <f>ฉบับนักเรียน!C40</f>
        <v>44751</v>
      </c>
      <c r="E40" s="51" t="str">
        <f>ฉบับนักเรียน!D40</f>
        <v>นางสาวภัคจิรา  แสงอรุณ</v>
      </c>
      <c r="F40" s="20" t="str">
        <f>ฉบับนักเรียน!E40</f>
        <v>หญิง</v>
      </c>
      <c r="G40" s="18">
        <f>ฉบับครู!AF40</f>
        <v>0</v>
      </c>
      <c r="H40" s="25" t="str">
        <f t="shared" si="0"/>
        <v>ปกติ</v>
      </c>
      <c r="I40" s="18">
        <f>ฉบับครู!AI40</f>
        <v>0</v>
      </c>
      <c r="J40" s="25" t="str">
        <f t="shared" si="1"/>
        <v>ปกติ</v>
      </c>
      <c r="K40" s="18">
        <f>ฉบับครู!AM40</f>
        <v>0</v>
      </c>
      <c r="L40" s="25" t="str">
        <f t="shared" si="2"/>
        <v>ปกติ</v>
      </c>
      <c r="M40" s="18">
        <f>ฉบับครู!AQ40</f>
        <v>0</v>
      </c>
      <c r="N40" s="25" t="str">
        <f t="shared" si="3"/>
        <v>ปกติ</v>
      </c>
      <c r="O40" s="18">
        <f>ฉบับครู!AS40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0" t="s">
        <v>48</v>
      </c>
      <c r="C41" s="43" t="str">
        <f>ฉบับครู!B41</f>
        <v>3/3</v>
      </c>
      <c r="D41" s="48">
        <f>ฉบับนักเรียน!C41</f>
        <v>44752</v>
      </c>
      <c r="E41" s="51" t="str">
        <f>ฉบับนักเรียน!D41</f>
        <v>เด็กหญิงภัทรพร  โพธิ์อุดม</v>
      </c>
      <c r="F41" s="20" t="str">
        <f>ฉบับนักเรียน!E41</f>
        <v>หญิง</v>
      </c>
      <c r="G41" s="18">
        <f>ฉบับครู!AF41</f>
        <v>0</v>
      </c>
      <c r="H41" s="25" t="str">
        <f t="shared" si="0"/>
        <v>ปกติ</v>
      </c>
      <c r="I41" s="18">
        <f>ฉบับครู!AI41</f>
        <v>0</v>
      </c>
      <c r="J41" s="25" t="str">
        <f t="shared" si="1"/>
        <v>ปกติ</v>
      </c>
      <c r="K41" s="18">
        <f>ฉบับครู!AM41</f>
        <v>0</v>
      </c>
      <c r="L41" s="25" t="str">
        <f t="shared" si="2"/>
        <v>ปกติ</v>
      </c>
      <c r="M41" s="18">
        <f>ฉบับครู!AQ41</f>
        <v>0</v>
      </c>
      <c r="N41" s="25" t="str">
        <f t="shared" si="3"/>
        <v>ปกติ</v>
      </c>
      <c r="O41" s="18">
        <f>ฉบับครู!AS41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0" t="s">
        <v>49</v>
      </c>
      <c r="C42" s="43" t="str">
        <f>ฉบับครู!B42</f>
        <v>3/3</v>
      </c>
      <c r="D42" s="48">
        <f>ฉบับนักเรียน!C42</f>
        <v>44753</v>
      </c>
      <c r="E42" s="51" t="str">
        <f>ฉบับนักเรียน!D42</f>
        <v>เด็กหญิงภัทรวรินทร์  บุญราศรี</v>
      </c>
      <c r="F42" s="20" t="str">
        <f>ฉบับนักเรียน!E42</f>
        <v>หญิง</v>
      </c>
      <c r="G42" s="18">
        <f>ฉบับครู!AF42</f>
        <v>0</v>
      </c>
      <c r="H42" s="25" t="str">
        <f t="shared" si="0"/>
        <v>ปกติ</v>
      </c>
      <c r="I42" s="18">
        <f>ฉบับครู!AI42</f>
        <v>0</v>
      </c>
      <c r="J42" s="25" t="str">
        <f t="shared" si="1"/>
        <v>ปกติ</v>
      </c>
      <c r="K42" s="18">
        <f>ฉบับครู!AM42</f>
        <v>0</v>
      </c>
      <c r="L42" s="25" t="str">
        <f t="shared" si="2"/>
        <v>ปกติ</v>
      </c>
      <c r="M42" s="18">
        <f>ฉบับครู!AQ42</f>
        <v>0</v>
      </c>
      <c r="N42" s="25" t="str">
        <f t="shared" si="3"/>
        <v>ปกติ</v>
      </c>
      <c r="O42" s="18">
        <f>ฉบับครู!AS42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0" t="s">
        <v>50</v>
      </c>
      <c r="C43" s="43" t="str">
        <f>ฉบับครู!B43</f>
        <v>3/3</v>
      </c>
      <c r="D43" s="48">
        <f>ฉบับนักเรียน!C43</f>
        <v>44754</v>
      </c>
      <c r="E43" s="51" t="str">
        <f>ฉบับนักเรียน!D43</f>
        <v>เด็กหญิงภัทรานิษฐ์  ศรีมงคล</v>
      </c>
      <c r="F43" s="20" t="str">
        <f>ฉบับนักเรียน!E43</f>
        <v>หญิง</v>
      </c>
      <c r="G43" s="18">
        <f>ฉบับครู!AF43</f>
        <v>0</v>
      </c>
      <c r="H43" s="25" t="str">
        <f t="shared" si="0"/>
        <v>ปกติ</v>
      </c>
      <c r="I43" s="18">
        <f>ฉบับครู!AI43</f>
        <v>0</v>
      </c>
      <c r="J43" s="25" t="str">
        <f t="shared" si="1"/>
        <v>ปกติ</v>
      </c>
      <c r="K43" s="18">
        <f>ฉบับครู!AM43</f>
        <v>0</v>
      </c>
      <c r="L43" s="25" t="str">
        <f t="shared" si="2"/>
        <v>ปกติ</v>
      </c>
      <c r="M43" s="18">
        <f>ฉบับครู!AQ43</f>
        <v>0</v>
      </c>
      <c r="N43" s="25" t="str">
        <f t="shared" si="3"/>
        <v>ปกติ</v>
      </c>
      <c r="O43" s="18">
        <f>ฉบับครู!AS43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0" t="s">
        <v>51</v>
      </c>
      <c r="C44" s="43" t="str">
        <f>ฉบับครู!B44</f>
        <v>3/3</v>
      </c>
      <c r="D44" s="48">
        <f>ฉบับนักเรียน!C44</f>
        <v>44755</v>
      </c>
      <c r="E44" s="51" t="str">
        <f>ฉบับนักเรียน!D44</f>
        <v>เด็กหญิงรวิสรา  ยืนยงกุล</v>
      </c>
      <c r="F44" s="20" t="str">
        <f>ฉบับนักเรียน!E44</f>
        <v>หญิง</v>
      </c>
      <c r="G44" s="18">
        <f>ฉบับครู!AF44</f>
        <v>0</v>
      </c>
      <c r="H44" s="25" t="str">
        <f t="shared" si="0"/>
        <v>ปกติ</v>
      </c>
      <c r="I44" s="18">
        <f>ฉบับครู!AI44</f>
        <v>0</v>
      </c>
      <c r="J44" s="25" t="str">
        <f t="shared" si="1"/>
        <v>ปกติ</v>
      </c>
      <c r="K44" s="18">
        <f>ฉบับครู!AM44</f>
        <v>0</v>
      </c>
      <c r="L44" s="25" t="str">
        <f t="shared" si="2"/>
        <v>ปกติ</v>
      </c>
      <c r="M44" s="18">
        <f>ฉบับครู!AQ44</f>
        <v>0</v>
      </c>
      <c r="N44" s="25" t="str">
        <f t="shared" si="3"/>
        <v>ปกติ</v>
      </c>
      <c r="O44" s="18">
        <f>ฉบับครู!AS44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2"/>
      <c r="B45" s="20" t="s">
        <v>52</v>
      </c>
      <c r="C45" s="43" t="str">
        <f>ฉบับครู!B45</f>
        <v>3/3</v>
      </c>
      <c r="D45" s="48">
        <f>ฉบับนักเรียน!C45</f>
        <v>44756</v>
      </c>
      <c r="E45" s="51" t="str">
        <f>ฉบับนักเรียน!D45</f>
        <v>เด็กหญิงศุภมาส  กิตติวรรธนะ</v>
      </c>
      <c r="F45" s="20" t="str">
        <f>ฉบับนักเรียน!E45</f>
        <v>หญิง</v>
      </c>
      <c r="G45" s="18">
        <f>ฉบับครู!AF45</f>
        <v>0</v>
      </c>
      <c r="H45" s="25" t="str">
        <f t="shared" ref="H45:H46" si="8">IF(G45&lt;4,"ปกติ",IF(G45&lt;5,"เสี่ยง","มีปัญหา"))</f>
        <v>ปกติ</v>
      </c>
      <c r="I45" s="18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IF(R45&lt;14,"ปกติ",IF(R45&lt;17,"เสี่ยง","มีปัญหา"))</f>
        <v>ปกติ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</row>
    <row r="46" spans="1:31" ht="19.5" customHeight="1" x14ac:dyDescent="0.6">
      <c r="A46" s="2"/>
      <c r="B46" s="20" t="s">
        <v>53</v>
      </c>
      <c r="C46" s="43" t="str">
        <f>ฉบับครู!B46</f>
        <v>3/3</v>
      </c>
      <c r="D46" s="48">
        <f>ฉบับนักเรียน!C46</f>
        <v>44757</v>
      </c>
      <c r="E46" s="51" t="str">
        <f>ฉบับนักเรียน!D46</f>
        <v>เด็กหญิงอภิชญา  อินทโชติ</v>
      </c>
      <c r="F46" s="20" t="str">
        <f>ฉบับนักเรียน!E46</f>
        <v>หญิง</v>
      </c>
      <c r="G46" s="18">
        <f>ฉบับครู!AF46</f>
        <v>0</v>
      </c>
      <c r="H46" s="25" t="str">
        <f t="shared" si="8"/>
        <v>ปกติ</v>
      </c>
      <c r="I46" s="18">
        <f>ฉบับครู!AI46</f>
        <v>0</v>
      </c>
      <c r="J46" s="25" t="str">
        <f t="shared" si="9"/>
        <v>ปกติ</v>
      </c>
      <c r="K46" s="18">
        <f>ฉบับครู!AM46</f>
        <v>0</v>
      </c>
      <c r="L46" s="25" t="str">
        <f t="shared" si="10"/>
        <v>ปกติ</v>
      </c>
      <c r="M46" s="18">
        <f>ฉบับครู!AQ46</f>
        <v>0</v>
      </c>
      <c r="N46" s="25" t="str">
        <f t="shared" si="11"/>
        <v>ปกติ</v>
      </c>
      <c r="O46" s="18">
        <f>ฉบับครู!AS46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</row>
    <row r="47" spans="1:31" ht="19.5" customHeight="1" x14ac:dyDescent="0.6">
      <c r="A47" s="2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</row>
    <row r="48" spans="1:31" ht="19.5" customHeight="1" x14ac:dyDescent="0.6">
      <c r="A48" s="2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</row>
    <row r="49" spans="1:31" ht="19.5" customHeight="1" x14ac:dyDescent="0.6">
      <c r="A49" s="2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</row>
    <row r="50" spans="1:31" ht="19.5" customHeight="1" x14ac:dyDescent="0.6">
      <c r="A50" s="2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</row>
    <row r="51" spans="1:31" ht="19.5" customHeight="1" x14ac:dyDescent="0.6">
      <c r="A51" s="2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</row>
    <row r="52" spans="1:31" ht="19.5" customHeight="1" x14ac:dyDescent="0.6">
      <c r="A52" s="2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</row>
    <row r="53" spans="1:31" ht="19.5" customHeight="1" x14ac:dyDescent="0.6">
      <c r="A53" s="2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</row>
    <row r="54" spans="1:31" ht="19.5" customHeight="1" x14ac:dyDescent="0.6">
      <c r="A54" s="2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</row>
    <row r="55" spans="1:31" ht="19.5" customHeight="1" x14ac:dyDescent="0.6">
      <c r="A55" s="2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</row>
    <row r="56" spans="1:31" ht="19.5" customHeight="1" x14ac:dyDescent="0.6">
      <c r="A56" s="2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</row>
    <row r="57" spans="1:31" ht="19.5" customHeight="1" x14ac:dyDescent="0.6">
      <c r="A57" s="2"/>
      <c r="B57" s="39"/>
      <c r="C57" s="39"/>
      <c r="D57" s="44"/>
      <c r="E57" s="53" t="str">
        <f>equal1!E57</f>
        <v>นายอัครวัฒน์ คุ้มดี</v>
      </c>
      <c r="F57" s="39"/>
      <c r="G57" s="39"/>
      <c r="H57" s="39"/>
      <c r="I57" s="39"/>
      <c r="J57" s="39"/>
      <c r="K57" s="39"/>
      <c r="L57" s="39"/>
      <c r="M57" s="39"/>
      <c r="N57" s="83" t="str">
        <f>equal1!N57</f>
        <v>นางสาวเมธาพร มีใย</v>
      </c>
      <c r="O57" s="84"/>
      <c r="P57" s="84"/>
      <c r="Q57" s="39"/>
      <c r="R57" s="39"/>
      <c r="S57" s="39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</row>
    <row r="58" spans="1:31" ht="19.5" customHeight="1" x14ac:dyDescent="0.6">
      <c r="A58" s="2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5" t="s">
        <v>63</v>
      </c>
      <c r="O58" s="84"/>
      <c r="P58" s="84"/>
      <c r="Q58" s="39"/>
      <c r="R58" s="39"/>
      <c r="S58" s="39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</row>
    <row r="59" spans="1:31" ht="19.5" customHeight="1" x14ac:dyDescent="0.5">
      <c r="A59" s="2"/>
      <c r="B59" s="2"/>
      <c r="C59" s="2"/>
      <c r="D59" s="3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</row>
    <row r="60" spans="1:31" ht="19.5" customHeight="1" x14ac:dyDescent="0.5">
      <c r="A60" s="2"/>
      <c r="B60" s="2"/>
      <c r="C60" s="2"/>
      <c r="D60" s="3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</row>
    <row r="61" spans="1:31" ht="19.5" customHeight="1" x14ac:dyDescent="0.5">
      <c r="A61" s="2"/>
      <c r="B61" s="2"/>
      <c r="C61" s="2"/>
      <c r="D61" s="3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</row>
    <row r="62" spans="1:31" ht="19.5" customHeight="1" x14ac:dyDescent="0.5">
      <c r="A62" s="2"/>
      <c r="B62" s="2"/>
      <c r="C62" s="2"/>
      <c r="D62" s="3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</row>
    <row r="63" spans="1:31" ht="19.5" customHeight="1" x14ac:dyDescent="0.5">
      <c r="A63" s="2"/>
      <c r="B63" s="2"/>
      <c r="C63" s="2"/>
      <c r="D63" s="3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</row>
    <row r="64" spans="1:31" ht="19.5" customHeight="1" x14ac:dyDescent="0.5">
      <c r="A64" s="2"/>
      <c r="B64" s="2"/>
      <c r="C64" s="2"/>
      <c r="D64" s="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</row>
    <row r="65" spans="1:31" ht="19.5" customHeight="1" x14ac:dyDescent="0.5">
      <c r="A65" s="2"/>
      <c r="B65" s="2"/>
      <c r="C65" s="2"/>
      <c r="D65" s="3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</row>
    <row r="66" spans="1:31" ht="19.5" customHeight="1" x14ac:dyDescent="0.5">
      <c r="A66" s="2"/>
      <c r="B66" s="2"/>
      <c r="C66" s="2"/>
      <c r="D66" s="3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</row>
    <row r="67" spans="1:31" ht="19.5" customHeight="1" x14ac:dyDescent="0.5">
      <c r="A67" s="2"/>
      <c r="B67" s="2"/>
      <c r="C67" s="2"/>
      <c r="D67" s="3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</row>
    <row r="68" spans="1:31" ht="19.5" customHeight="1" x14ac:dyDescent="0.5">
      <c r="A68" s="2"/>
      <c r="B68" s="2"/>
      <c r="C68" s="2"/>
      <c r="D68" s="3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</row>
    <row r="69" spans="1:31" ht="19.5" customHeight="1" x14ac:dyDescent="0.5">
      <c r="A69" s="2"/>
      <c r="B69" s="2"/>
      <c r="C69" s="2"/>
      <c r="D69" s="3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</row>
    <row r="70" spans="1:31" ht="19.5" customHeight="1" x14ac:dyDescent="0.5">
      <c r="A70" s="2"/>
      <c r="B70" s="2"/>
      <c r="C70" s="2"/>
      <c r="D70" s="3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</row>
    <row r="71" spans="1:31" ht="19.5" customHeight="1" x14ac:dyDescent="0.5">
      <c r="A71" s="2"/>
      <c r="B71" s="2"/>
      <c r="C71" s="2"/>
      <c r="D71" s="3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</row>
    <row r="72" spans="1:31" ht="19.5" customHeight="1" x14ac:dyDescent="0.5">
      <c r="A72" s="2"/>
      <c r="B72" s="2"/>
      <c r="C72" s="2"/>
      <c r="D72" s="3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</row>
    <row r="73" spans="1:31" ht="19.5" customHeight="1" x14ac:dyDescent="0.5">
      <c r="A73" s="2"/>
      <c r="B73" s="2"/>
      <c r="C73" s="2"/>
      <c r="D73" s="3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</row>
    <row r="74" spans="1:31" ht="19.5" customHeight="1" x14ac:dyDescent="0.5">
      <c r="A74" s="2"/>
      <c r="B74" s="2"/>
      <c r="C74" s="2"/>
      <c r="D74" s="3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</row>
    <row r="75" spans="1:31" ht="19.5" customHeight="1" x14ac:dyDescent="0.5">
      <c r="A75" s="2"/>
      <c r="B75" s="2"/>
      <c r="C75" s="2"/>
      <c r="D75" s="3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</row>
    <row r="76" spans="1:31" ht="19.5" customHeight="1" x14ac:dyDescent="0.5">
      <c r="A76" s="2"/>
      <c r="B76" s="2"/>
      <c r="C76" s="2"/>
      <c r="D76" s="3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</row>
    <row r="77" spans="1:31" ht="19.5" customHeight="1" x14ac:dyDescent="0.5">
      <c r="A77" s="2"/>
      <c r="B77" s="2"/>
      <c r="C77" s="2"/>
      <c r="D77" s="3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</row>
    <row r="78" spans="1:31" ht="19.5" customHeight="1" x14ac:dyDescent="0.5">
      <c r="A78" s="2"/>
      <c r="B78" s="2"/>
      <c r="C78" s="2"/>
      <c r="D78" s="3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</row>
    <row r="79" spans="1:31" ht="19.5" customHeight="1" x14ac:dyDescent="0.5">
      <c r="A79" s="2"/>
      <c r="B79" s="2"/>
      <c r="C79" s="2"/>
      <c r="D79" s="3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</row>
    <row r="80" spans="1:31" ht="19.5" customHeight="1" x14ac:dyDescent="0.5">
      <c r="A80" s="2"/>
      <c r="B80" s="2"/>
      <c r="C80" s="2"/>
      <c r="D80" s="3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</row>
    <row r="81" spans="1:31" ht="19.5" customHeight="1" x14ac:dyDescent="0.5">
      <c r="A81" s="2"/>
      <c r="B81" s="2"/>
      <c r="C81" s="2"/>
      <c r="D81" s="3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</row>
    <row r="82" spans="1:31" ht="19.5" customHeight="1" x14ac:dyDescent="0.5">
      <c r="A82" s="2"/>
      <c r="B82" s="2"/>
      <c r="C82" s="2"/>
      <c r="D82" s="3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</row>
    <row r="83" spans="1:31" ht="19.5" customHeight="1" x14ac:dyDescent="0.5">
      <c r="A83" s="2"/>
      <c r="B83" s="2"/>
      <c r="C83" s="2"/>
      <c r="D83" s="3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</row>
    <row r="84" spans="1:31" ht="19.5" customHeight="1" x14ac:dyDescent="0.5">
      <c r="A84" s="2"/>
      <c r="B84" s="2"/>
      <c r="C84" s="2"/>
      <c r="D84" s="3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</row>
    <row r="85" spans="1:31" ht="19.5" customHeight="1" x14ac:dyDescent="0.5">
      <c r="A85" s="2"/>
      <c r="B85" s="2"/>
      <c r="C85" s="2"/>
      <c r="D85" s="3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</row>
    <row r="86" spans="1:31" ht="19.5" customHeight="1" x14ac:dyDescent="0.5">
      <c r="A86" s="2"/>
      <c r="B86" s="2"/>
      <c r="C86" s="2"/>
      <c r="D86" s="3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</row>
    <row r="87" spans="1:31" ht="19.5" customHeight="1" x14ac:dyDescent="0.5">
      <c r="A87" s="2"/>
      <c r="B87" s="2"/>
      <c r="C87" s="2"/>
      <c r="D87" s="3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</row>
    <row r="88" spans="1:31" ht="19.5" customHeight="1" x14ac:dyDescent="0.5">
      <c r="A88" s="2"/>
      <c r="B88" s="2"/>
      <c r="C88" s="2"/>
      <c r="D88" s="3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</row>
    <row r="89" spans="1:31" ht="19.5" customHeight="1" x14ac:dyDescent="0.5">
      <c r="A89" s="2"/>
      <c r="B89" s="2"/>
      <c r="C89" s="2"/>
      <c r="D89" s="3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</row>
    <row r="90" spans="1:31" ht="19.5" customHeight="1" x14ac:dyDescent="0.5">
      <c r="A90" s="2"/>
      <c r="B90" s="2"/>
      <c r="C90" s="2"/>
      <c r="D90" s="3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ht="19.5" customHeight="1" x14ac:dyDescent="0.5">
      <c r="A91" s="2"/>
      <c r="B91" s="2"/>
      <c r="C91" s="2"/>
      <c r="D91" s="3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92" spans="1:31" ht="19.5" customHeight="1" x14ac:dyDescent="0.5">
      <c r="A92" s="2"/>
      <c r="B92" s="2"/>
      <c r="C92" s="2"/>
      <c r="D92" s="3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</row>
    <row r="93" spans="1:31" ht="19.5" customHeight="1" x14ac:dyDescent="0.5">
      <c r="A93" s="2"/>
      <c r="B93" s="2"/>
      <c r="C93" s="2"/>
      <c r="D93" s="3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</row>
    <row r="94" spans="1:31" ht="19.5" customHeight="1" x14ac:dyDescent="0.5">
      <c r="A94" s="2"/>
      <c r="B94" s="2"/>
      <c r="C94" s="2"/>
      <c r="D94" s="3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</row>
    <row r="95" spans="1:31" ht="19.5" customHeight="1" x14ac:dyDescent="0.5">
      <c r="A95" s="2"/>
      <c r="B95" s="2"/>
      <c r="C95" s="2"/>
      <c r="D95" s="3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</row>
    <row r="96" spans="1:31" ht="19.5" customHeight="1" x14ac:dyDescent="0.5">
      <c r="A96" s="2"/>
      <c r="B96" s="2"/>
      <c r="C96" s="2"/>
      <c r="D96" s="3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</row>
    <row r="97" spans="1:31" ht="19.5" customHeight="1" x14ac:dyDescent="0.5">
      <c r="A97" s="2"/>
      <c r="B97" s="2"/>
      <c r="C97" s="2"/>
      <c r="D97" s="3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</row>
    <row r="98" spans="1:31" ht="19.5" customHeight="1" x14ac:dyDescent="0.5">
      <c r="A98" s="2"/>
      <c r="B98" s="2"/>
      <c r="C98" s="2"/>
      <c r="D98" s="3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</row>
    <row r="99" spans="1:31" ht="19.5" customHeight="1" x14ac:dyDescent="0.5">
      <c r="A99" s="2"/>
      <c r="B99" s="2"/>
      <c r="C99" s="2"/>
      <c r="D99" s="3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</row>
    <row r="100" spans="1:31" ht="19.5" customHeight="1" x14ac:dyDescent="0.5">
      <c r="A100" s="2"/>
      <c r="B100" s="2"/>
      <c r="C100" s="2"/>
      <c r="D100" s="3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</row>
    <row r="101" spans="1:31" ht="19.5" customHeight="1" x14ac:dyDescent="0.5">
      <c r="A101" s="2"/>
      <c r="B101" s="2"/>
      <c r="C101" s="2"/>
      <c r="D101" s="3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</row>
    <row r="102" spans="1:31" ht="19.5" customHeight="1" x14ac:dyDescent="0.5">
      <c r="A102" s="2"/>
      <c r="B102" s="2"/>
      <c r="C102" s="2"/>
      <c r="D102" s="3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</row>
    <row r="103" spans="1:31" ht="19.5" customHeight="1" x14ac:dyDescent="0.5">
      <c r="A103" s="2"/>
      <c r="B103" s="2"/>
      <c r="C103" s="2"/>
      <c r="D103" s="3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</row>
    <row r="104" spans="1:31" ht="19.5" customHeight="1" x14ac:dyDescent="0.5">
      <c r="A104" s="2"/>
      <c r="B104" s="2"/>
      <c r="C104" s="2"/>
      <c r="D104" s="3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</row>
    <row r="105" spans="1:31" ht="19.5" customHeight="1" x14ac:dyDescent="0.5">
      <c r="A105" s="2"/>
      <c r="B105" s="2"/>
      <c r="C105" s="2"/>
      <c r="D105" s="3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</row>
    <row r="106" spans="1:31" ht="19.5" customHeight="1" x14ac:dyDescent="0.5">
      <c r="A106" s="2"/>
      <c r="B106" s="2"/>
      <c r="C106" s="2"/>
      <c r="D106" s="3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</row>
    <row r="107" spans="1:31" ht="19.5" customHeight="1" x14ac:dyDescent="0.5">
      <c r="A107" s="2"/>
      <c r="B107" s="2"/>
      <c r="C107" s="2"/>
      <c r="D107" s="3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</row>
    <row r="108" spans="1:31" ht="19.5" customHeight="1" x14ac:dyDescent="0.5">
      <c r="A108" s="2"/>
      <c r="B108" s="2"/>
      <c r="C108" s="2"/>
      <c r="D108" s="3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</row>
    <row r="109" spans="1:31" ht="19.5" customHeight="1" x14ac:dyDescent="0.5">
      <c r="A109" s="2"/>
      <c r="B109" s="2"/>
      <c r="C109" s="2"/>
      <c r="D109" s="3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</row>
    <row r="110" spans="1:31" ht="19.5" customHeight="1" x14ac:dyDescent="0.5">
      <c r="A110" s="2"/>
      <c r="B110" s="2"/>
      <c r="C110" s="2"/>
      <c r="D110" s="3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</row>
    <row r="111" spans="1:31" ht="19.5" customHeight="1" x14ac:dyDescent="0.5">
      <c r="A111" s="2"/>
      <c r="B111" s="2"/>
      <c r="C111" s="2"/>
      <c r="D111" s="3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</row>
    <row r="112" spans="1:31" ht="19.5" customHeight="1" x14ac:dyDescent="0.5">
      <c r="A112" s="2"/>
      <c r="B112" s="2"/>
      <c r="C112" s="2"/>
      <c r="D112" s="3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</row>
    <row r="113" spans="1:31" ht="19.5" customHeight="1" x14ac:dyDescent="0.5">
      <c r="A113" s="2"/>
      <c r="B113" s="2"/>
      <c r="C113" s="2"/>
      <c r="D113" s="3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</row>
    <row r="114" spans="1:31" ht="19.5" customHeight="1" x14ac:dyDescent="0.5">
      <c r="A114" s="2"/>
      <c r="B114" s="2"/>
      <c r="C114" s="2"/>
      <c r="D114" s="3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</row>
    <row r="115" spans="1:31" ht="19.5" customHeight="1" x14ac:dyDescent="0.5">
      <c r="A115" s="2"/>
      <c r="B115" s="2"/>
      <c r="C115" s="2"/>
      <c r="D115" s="3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</row>
    <row r="116" spans="1:31" ht="19.5" customHeight="1" x14ac:dyDescent="0.5">
      <c r="A116" s="2"/>
      <c r="B116" s="2"/>
      <c r="C116" s="2"/>
      <c r="D116" s="3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</row>
    <row r="117" spans="1:31" ht="19.5" customHeight="1" x14ac:dyDescent="0.5">
      <c r="A117" s="2"/>
      <c r="B117" s="2"/>
      <c r="C117" s="2"/>
      <c r="D117" s="3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</row>
    <row r="118" spans="1:31" ht="19.5" customHeight="1" x14ac:dyDescent="0.5">
      <c r="A118" s="2"/>
      <c r="B118" s="2"/>
      <c r="C118" s="2"/>
      <c r="D118" s="3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</row>
    <row r="119" spans="1:31" ht="19.5" customHeight="1" x14ac:dyDescent="0.5">
      <c r="A119" s="2"/>
      <c r="B119" s="2"/>
      <c r="C119" s="2"/>
      <c r="D119" s="3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</row>
    <row r="120" spans="1:31" ht="19.5" customHeight="1" x14ac:dyDescent="0.5">
      <c r="A120" s="2"/>
      <c r="B120" s="2"/>
      <c r="C120" s="2"/>
      <c r="D120" s="3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</row>
    <row r="121" spans="1:31" ht="19.5" customHeight="1" x14ac:dyDescent="0.5">
      <c r="A121" s="2"/>
      <c r="B121" s="2"/>
      <c r="C121" s="2"/>
      <c r="D121" s="3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</row>
    <row r="122" spans="1:31" ht="19.5" customHeight="1" x14ac:dyDescent="0.5">
      <c r="A122" s="2"/>
      <c r="B122" s="2"/>
      <c r="C122" s="2"/>
      <c r="D122" s="3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</row>
    <row r="123" spans="1:31" ht="19.5" customHeight="1" x14ac:dyDescent="0.5">
      <c r="A123" s="2"/>
      <c r="B123" s="2"/>
      <c r="C123" s="2"/>
      <c r="D123" s="3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</row>
    <row r="124" spans="1:31" ht="19.5" customHeight="1" x14ac:dyDescent="0.5">
      <c r="A124" s="2"/>
      <c r="B124" s="2"/>
      <c r="C124" s="2"/>
      <c r="D124" s="3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</row>
    <row r="125" spans="1:31" ht="19.5" customHeight="1" x14ac:dyDescent="0.5">
      <c r="A125" s="2"/>
      <c r="B125" s="2"/>
      <c r="C125" s="2"/>
      <c r="D125" s="3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</row>
    <row r="126" spans="1:31" ht="19.5" customHeight="1" x14ac:dyDescent="0.5">
      <c r="A126" s="2"/>
      <c r="B126" s="2"/>
      <c r="C126" s="2"/>
      <c r="D126" s="3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</row>
    <row r="127" spans="1:31" ht="19.5" customHeight="1" x14ac:dyDescent="0.5">
      <c r="A127" s="2"/>
      <c r="B127" s="2"/>
      <c r="C127" s="2"/>
      <c r="D127" s="3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</row>
    <row r="128" spans="1:31" ht="19.5" customHeight="1" x14ac:dyDescent="0.5">
      <c r="A128" s="2"/>
      <c r="B128" s="2"/>
      <c r="C128" s="2"/>
      <c r="D128" s="3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</row>
    <row r="129" spans="1:31" ht="19.5" customHeight="1" x14ac:dyDescent="0.5">
      <c r="A129" s="2"/>
      <c r="B129" s="2"/>
      <c r="C129" s="2"/>
      <c r="D129" s="3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</row>
    <row r="130" spans="1:31" ht="19.5" customHeight="1" x14ac:dyDescent="0.5">
      <c r="A130" s="2"/>
      <c r="B130" s="2"/>
      <c r="C130" s="2"/>
      <c r="D130" s="3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</row>
    <row r="131" spans="1:31" ht="19.5" customHeight="1" x14ac:dyDescent="0.5">
      <c r="A131" s="2"/>
      <c r="B131" s="2"/>
      <c r="C131" s="2"/>
      <c r="D131" s="3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</row>
    <row r="132" spans="1:31" ht="19.5" customHeight="1" x14ac:dyDescent="0.5">
      <c r="A132" s="2"/>
      <c r="B132" s="2"/>
      <c r="C132" s="2"/>
      <c r="D132" s="3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</row>
    <row r="133" spans="1:31" ht="19.5" customHeight="1" x14ac:dyDescent="0.5">
      <c r="A133" s="2"/>
      <c r="B133" s="2"/>
      <c r="C133" s="2"/>
      <c r="D133" s="3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1:31" ht="19.5" customHeight="1" x14ac:dyDescent="0.5">
      <c r="A134" s="2"/>
      <c r="B134" s="2"/>
      <c r="C134" s="2"/>
      <c r="D134" s="3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1:31" ht="19.5" customHeight="1" x14ac:dyDescent="0.5">
      <c r="A135" s="2"/>
      <c r="B135" s="2"/>
      <c r="C135" s="2"/>
      <c r="D135" s="3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1:31" ht="19.5" customHeight="1" x14ac:dyDescent="0.5">
      <c r="A136" s="2"/>
      <c r="B136" s="2"/>
      <c r="C136" s="2"/>
      <c r="D136" s="3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1:31" ht="19.5" customHeight="1" x14ac:dyDescent="0.5">
      <c r="A137" s="2"/>
      <c r="B137" s="2"/>
      <c r="C137" s="2"/>
      <c r="D137" s="3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  <row r="138" spans="1:31" ht="19.5" customHeight="1" x14ac:dyDescent="0.5">
      <c r="A138" s="2"/>
      <c r="B138" s="2"/>
      <c r="C138" s="2"/>
      <c r="D138" s="3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</row>
    <row r="139" spans="1:31" ht="19.5" customHeight="1" x14ac:dyDescent="0.5">
      <c r="A139" s="2"/>
      <c r="B139" s="2"/>
      <c r="C139" s="2"/>
      <c r="D139" s="3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</row>
    <row r="140" spans="1:31" ht="19.5" customHeight="1" x14ac:dyDescent="0.5">
      <c r="A140" s="2"/>
      <c r="B140" s="2"/>
      <c r="C140" s="2"/>
      <c r="D140" s="3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</row>
    <row r="141" spans="1:31" ht="19.5" customHeight="1" x14ac:dyDescent="0.5">
      <c r="A141" s="2"/>
      <c r="B141" s="2"/>
      <c r="C141" s="2"/>
      <c r="D141" s="3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</row>
    <row r="142" spans="1:31" ht="19.5" customHeight="1" x14ac:dyDescent="0.5">
      <c r="A142" s="2"/>
      <c r="B142" s="2"/>
      <c r="C142" s="2"/>
      <c r="D142" s="3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</row>
    <row r="143" spans="1:31" ht="19.5" customHeight="1" x14ac:dyDescent="0.5">
      <c r="A143" s="2"/>
      <c r="B143" s="2"/>
      <c r="C143" s="2"/>
      <c r="D143" s="3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</row>
    <row r="144" spans="1:31" ht="19.5" customHeight="1" x14ac:dyDescent="0.5">
      <c r="A144" s="2"/>
      <c r="B144" s="2"/>
      <c r="C144" s="2"/>
      <c r="D144" s="3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</row>
    <row r="145" spans="1:31" ht="19.5" customHeight="1" x14ac:dyDescent="0.5">
      <c r="A145" s="2"/>
      <c r="B145" s="2"/>
      <c r="C145" s="2"/>
      <c r="D145" s="3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</row>
    <row r="146" spans="1:31" ht="19.5" customHeight="1" x14ac:dyDescent="0.5">
      <c r="A146" s="2"/>
      <c r="B146" s="2"/>
      <c r="C146" s="2"/>
      <c r="D146" s="3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</row>
    <row r="147" spans="1:31" ht="19.5" customHeight="1" x14ac:dyDescent="0.5">
      <c r="A147" s="2"/>
      <c r="B147" s="2"/>
      <c r="C147" s="2"/>
      <c r="D147" s="3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</row>
    <row r="148" spans="1:31" ht="19.5" customHeight="1" x14ac:dyDescent="0.5">
      <c r="A148" s="2"/>
      <c r="B148" s="2"/>
      <c r="C148" s="2"/>
      <c r="D148" s="3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</row>
    <row r="149" spans="1:31" ht="19.5" customHeight="1" x14ac:dyDescent="0.5">
      <c r="A149" s="2"/>
      <c r="B149" s="2"/>
      <c r="C149" s="2"/>
      <c r="D149" s="3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</row>
    <row r="150" spans="1:31" ht="19.5" customHeight="1" x14ac:dyDescent="0.5">
      <c r="A150" s="2"/>
      <c r="B150" s="2"/>
      <c r="C150" s="2"/>
      <c r="D150" s="3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</row>
    <row r="151" spans="1:31" ht="19.5" customHeight="1" x14ac:dyDescent="0.5">
      <c r="A151" s="2"/>
      <c r="B151" s="2"/>
      <c r="C151" s="2"/>
      <c r="D151" s="3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</row>
    <row r="152" spans="1:31" ht="19.5" customHeight="1" x14ac:dyDescent="0.5">
      <c r="A152" s="2"/>
      <c r="B152" s="2"/>
      <c r="C152" s="2"/>
      <c r="D152" s="3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</row>
    <row r="153" spans="1:31" ht="19.5" customHeight="1" x14ac:dyDescent="0.5">
      <c r="A153" s="2"/>
      <c r="B153" s="2"/>
      <c r="C153" s="2"/>
      <c r="D153" s="3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</row>
    <row r="154" spans="1:31" ht="19.5" customHeight="1" x14ac:dyDescent="0.5">
      <c r="A154" s="2"/>
      <c r="B154" s="2"/>
      <c r="C154" s="2"/>
      <c r="D154" s="3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</row>
    <row r="155" spans="1:31" ht="19.5" customHeight="1" x14ac:dyDescent="0.5">
      <c r="A155" s="2"/>
      <c r="B155" s="2"/>
      <c r="C155" s="2"/>
      <c r="D155" s="3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</row>
    <row r="156" spans="1:31" ht="19.5" customHeight="1" x14ac:dyDescent="0.5">
      <c r="A156" s="2"/>
      <c r="B156" s="2"/>
      <c r="C156" s="2"/>
      <c r="D156" s="3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</row>
    <row r="157" spans="1:31" ht="19.5" customHeight="1" x14ac:dyDescent="0.5">
      <c r="A157" s="2"/>
      <c r="B157" s="2"/>
      <c r="C157" s="2"/>
      <c r="D157" s="3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</row>
    <row r="158" spans="1:31" ht="19.5" customHeight="1" x14ac:dyDescent="0.5">
      <c r="A158" s="2"/>
      <c r="B158" s="2"/>
      <c r="C158" s="2"/>
      <c r="D158" s="3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</row>
    <row r="159" spans="1:31" ht="19.5" customHeight="1" x14ac:dyDescent="0.5">
      <c r="A159" s="2"/>
      <c r="B159" s="2"/>
      <c r="C159" s="2"/>
      <c r="D159" s="3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</row>
    <row r="160" spans="1:31" ht="19.5" customHeight="1" x14ac:dyDescent="0.5">
      <c r="A160" s="2"/>
      <c r="B160" s="2"/>
      <c r="C160" s="2"/>
      <c r="D160" s="3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</row>
    <row r="161" spans="1:31" ht="19.5" customHeight="1" x14ac:dyDescent="0.5">
      <c r="A161" s="2"/>
      <c r="B161" s="2"/>
      <c r="C161" s="2"/>
      <c r="D161" s="3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</row>
    <row r="162" spans="1:31" ht="19.5" customHeight="1" x14ac:dyDescent="0.5">
      <c r="A162" s="2"/>
      <c r="B162" s="2"/>
      <c r="C162" s="2"/>
      <c r="D162" s="3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</row>
    <row r="163" spans="1:31" ht="19.5" customHeight="1" x14ac:dyDescent="0.5">
      <c r="A163" s="2"/>
      <c r="B163" s="2"/>
      <c r="C163" s="2"/>
      <c r="D163" s="3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</row>
    <row r="164" spans="1:31" ht="19.5" customHeight="1" x14ac:dyDescent="0.5">
      <c r="A164" s="2"/>
      <c r="B164" s="2"/>
      <c r="C164" s="2"/>
      <c r="D164" s="3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</row>
    <row r="165" spans="1:31" ht="19.5" customHeight="1" x14ac:dyDescent="0.5">
      <c r="A165" s="2"/>
      <c r="B165" s="2"/>
      <c r="C165" s="2"/>
      <c r="D165" s="3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</row>
    <row r="166" spans="1:31" ht="19.5" customHeight="1" x14ac:dyDescent="0.5">
      <c r="A166" s="2"/>
      <c r="B166" s="2"/>
      <c r="C166" s="2"/>
      <c r="D166" s="3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</row>
    <row r="167" spans="1:31" ht="19.5" customHeight="1" x14ac:dyDescent="0.5">
      <c r="A167" s="2"/>
      <c r="B167" s="2"/>
      <c r="C167" s="2"/>
      <c r="D167" s="3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</row>
    <row r="168" spans="1:31" ht="19.5" customHeight="1" x14ac:dyDescent="0.5">
      <c r="A168" s="2"/>
      <c r="B168" s="2"/>
      <c r="C168" s="2"/>
      <c r="D168" s="3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</row>
    <row r="169" spans="1:31" ht="19.5" customHeight="1" x14ac:dyDescent="0.5">
      <c r="A169" s="2"/>
      <c r="B169" s="2"/>
      <c r="C169" s="2"/>
      <c r="D169" s="3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</row>
    <row r="170" spans="1:31" ht="19.5" customHeight="1" x14ac:dyDescent="0.5">
      <c r="A170" s="2"/>
      <c r="B170" s="2"/>
      <c r="C170" s="2"/>
      <c r="D170" s="3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</row>
    <row r="171" spans="1:31" ht="19.5" customHeight="1" x14ac:dyDescent="0.5">
      <c r="A171" s="2"/>
      <c r="B171" s="2"/>
      <c r="C171" s="2"/>
      <c r="D171" s="3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</row>
    <row r="172" spans="1:31" ht="19.5" customHeight="1" x14ac:dyDescent="0.5">
      <c r="A172" s="2"/>
      <c r="B172" s="2"/>
      <c r="C172" s="2"/>
      <c r="D172" s="3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</row>
    <row r="173" spans="1:31" ht="19.5" customHeight="1" x14ac:dyDescent="0.5">
      <c r="A173" s="2"/>
      <c r="B173" s="2"/>
      <c r="C173" s="2"/>
      <c r="D173" s="3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</row>
    <row r="174" spans="1:31" ht="19.5" customHeight="1" x14ac:dyDescent="0.5">
      <c r="A174" s="2"/>
      <c r="B174" s="2"/>
      <c r="C174" s="2"/>
      <c r="D174" s="3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</row>
    <row r="175" spans="1:31" ht="19.5" customHeight="1" x14ac:dyDescent="0.5">
      <c r="A175" s="2"/>
      <c r="B175" s="2"/>
      <c r="C175" s="2"/>
      <c r="D175" s="3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</row>
    <row r="176" spans="1:31" ht="19.5" customHeight="1" x14ac:dyDescent="0.5">
      <c r="A176" s="2"/>
      <c r="B176" s="2"/>
      <c r="C176" s="2"/>
      <c r="D176" s="3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</row>
    <row r="177" spans="1:31" ht="19.5" customHeight="1" x14ac:dyDescent="0.5">
      <c r="A177" s="2"/>
      <c r="B177" s="2"/>
      <c r="C177" s="2"/>
      <c r="D177" s="3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</row>
    <row r="178" spans="1:31" ht="19.5" customHeight="1" x14ac:dyDescent="0.5">
      <c r="A178" s="2"/>
      <c r="B178" s="2"/>
      <c r="C178" s="2"/>
      <c r="D178" s="3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</row>
    <row r="179" spans="1:31" ht="19.5" customHeight="1" x14ac:dyDescent="0.5">
      <c r="A179" s="2"/>
      <c r="B179" s="2"/>
      <c r="C179" s="2"/>
      <c r="D179" s="3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</row>
    <row r="180" spans="1:31" ht="19.5" customHeight="1" x14ac:dyDescent="0.5">
      <c r="A180" s="2"/>
      <c r="B180" s="2"/>
      <c r="C180" s="2"/>
      <c r="D180" s="3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</row>
    <row r="181" spans="1:31" ht="19.5" customHeight="1" x14ac:dyDescent="0.5">
      <c r="A181" s="2"/>
      <c r="B181" s="2"/>
      <c r="C181" s="2"/>
      <c r="D181" s="3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</row>
    <row r="182" spans="1:31" ht="19.5" customHeight="1" x14ac:dyDescent="0.5">
      <c r="A182" s="2"/>
      <c r="B182" s="2"/>
      <c r="C182" s="2"/>
      <c r="D182" s="3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</row>
    <row r="183" spans="1:31" ht="19.5" customHeight="1" x14ac:dyDescent="0.5">
      <c r="A183" s="2"/>
      <c r="B183" s="2"/>
      <c r="C183" s="2"/>
      <c r="D183" s="3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</row>
    <row r="184" spans="1:31" ht="19.5" customHeight="1" x14ac:dyDescent="0.5">
      <c r="A184" s="2"/>
      <c r="B184" s="2"/>
      <c r="C184" s="2"/>
      <c r="D184" s="3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</row>
    <row r="185" spans="1:31" ht="19.5" customHeight="1" x14ac:dyDescent="0.5">
      <c r="A185" s="2"/>
      <c r="B185" s="2"/>
      <c r="C185" s="2"/>
      <c r="D185" s="3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</row>
    <row r="186" spans="1:31" ht="19.5" customHeight="1" x14ac:dyDescent="0.5">
      <c r="A186" s="2"/>
      <c r="B186" s="2"/>
      <c r="C186" s="2"/>
      <c r="D186" s="3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</row>
    <row r="187" spans="1:31" ht="19.5" customHeight="1" x14ac:dyDescent="0.5">
      <c r="A187" s="2"/>
      <c r="B187" s="2"/>
      <c r="C187" s="2"/>
      <c r="D187" s="3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</row>
    <row r="188" spans="1:31" ht="19.5" customHeight="1" x14ac:dyDescent="0.5">
      <c r="A188" s="2"/>
      <c r="B188" s="2"/>
      <c r="C188" s="2"/>
      <c r="D188" s="3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</row>
    <row r="189" spans="1:31" ht="19.5" customHeight="1" x14ac:dyDescent="0.5">
      <c r="A189" s="2"/>
      <c r="B189" s="2"/>
      <c r="C189" s="2"/>
      <c r="D189" s="3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</row>
    <row r="190" spans="1:31" ht="19.5" customHeight="1" x14ac:dyDescent="0.5">
      <c r="A190" s="2"/>
      <c r="B190" s="2"/>
      <c r="C190" s="2"/>
      <c r="D190" s="3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</row>
    <row r="191" spans="1:31" ht="19.5" customHeight="1" x14ac:dyDescent="0.5">
      <c r="A191" s="2"/>
      <c r="B191" s="2"/>
      <c r="C191" s="2"/>
      <c r="D191" s="3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</row>
    <row r="192" spans="1:31" ht="19.5" customHeight="1" x14ac:dyDescent="0.5">
      <c r="A192" s="2"/>
      <c r="B192" s="2"/>
      <c r="C192" s="2"/>
      <c r="D192" s="3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</row>
    <row r="193" spans="1:31" ht="19.5" customHeight="1" x14ac:dyDescent="0.5">
      <c r="A193" s="2"/>
      <c r="B193" s="2"/>
      <c r="C193" s="2"/>
      <c r="D193" s="3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</row>
    <row r="194" spans="1:31" ht="19.5" customHeight="1" x14ac:dyDescent="0.5">
      <c r="A194" s="2"/>
      <c r="B194" s="2"/>
      <c r="C194" s="2"/>
      <c r="D194" s="3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</row>
    <row r="195" spans="1:31" ht="19.5" customHeight="1" x14ac:dyDescent="0.5">
      <c r="A195" s="2"/>
      <c r="B195" s="2"/>
      <c r="C195" s="2"/>
      <c r="D195" s="3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</row>
    <row r="196" spans="1:31" ht="19.5" customHeight="1" x14ac:dyDescent="0.5">
      <c r="A196" s="2"/>
      <c r="B196" s="2"/>
      <c r="C196" s="2"/>
      <c r="D196" s="3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</row>
    <row r="197" spans="1:31" ht="19.5" customHeight="1" x14ac:dyDescent="0.5">
      <c r="A197" s="2"/>
      <c r="B197" s="2"/>
      <c r="C197" s="2"/>
      <c r="D197" s="3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</row>
    <row r="198" spans="1:31" ht="19.5" customHeight="1" x14ac:dyDescent="0.5">
      <c r="A198" s="2"/>
      <c r="B198" s="2"/>
      <c r="C198" s="2"/>
      <c r="D198" s="3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</row>
    <row r="199" spans="1:31" ht="19.5" customHeight="1" x14ac:dyDescent="0.5">
      <c r="A199" s="2"/>
      <c r="B199" s="2"/>
      <c r="C199" s="2"/>
      <c r="D199" s="3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</row>
    <row r="200" spans="1:31" ht="19.5" customHeight="1" x14ac:dyDescent="0.5">
      <c r="A200" s="2"/>
      <c r="B200" s="2"/>
      <c r="C200" s="2"/>
      <c r="D200" s="3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</row>
    <row r="201" spans="1:31" ht="19.5" customHeight="1" x14ac:dyDescent="0.5">
      <c r="A201" s="2"/>
      <c r="B201" s="2"/>
      <c r="C201" s="2"/>
      <c r="D201" s="3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</row>
    <row r="202" spans="1:31" ht="19.5" customHeight="1" x14ac:dyDescent="0.5">
      <c r="A202" s="2"/>
      <c r="B202" s="2"/>
      <c r="C202" s="2"/>
      <c r="D202" s="3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</row>
    <row r="203" spans="1:31" ht="19.5" customHeight="1" x14ac:dyDescent="0.5">
      <c r="A203" s="2"/>
      <c r="B203" s="2"/>
      <c r="C203" s="2"/>
      <c r="D203" s="3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</row>
    <row r="204" spans="1:31" ht="19.5" customHeight="1" x14ac:dyDescent="0.5">
      <c r="A204" s="2"/>
      <c r="B204" s="2"/>
      <c r="C204" s="2"/>
      <c r="D204" s="3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</row>
    <row r="205" spans="1:31" ht="19.5" customHeight="1" x14ac:dyDescent="0.5">
      <c r="A205" s="2"/>
      <c r="B205" s="2"/>
      <c r="C205" s="2"/>
      <c r="D205" s="3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</row>
    <row r="206" spans="1:31" ht="19.5" customHeight="1" x14ac:dyDescent="0.5">
      <c r="A206" s="2"/>
      <c r="B206" s="2"/>
      <c r="C206" s="2"/>
      <c r="D206" s="3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</row>
    <row r="207" spans="1:31" ht="19.5" customHeight="1" x14ac:dyDescent="0.5">
      <c r="A207" s="2"/>
      <c r="B207" s="2"/>
      <c r="C207" s="2"/>
      <c r="D207" s="3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</row>
    <row r="208" spans="1:31" ht="19.5" customHeight="1" x14ac:dyDescent="0.5">
      <c r="A208" s="2"/>
      <c r="B208" s="2"/>
      <c r="C208" s="2"/>
      <c r="D208" s="3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</row>
    <row r="209" spans="1:31" ht="19.5" customHeight="1" x14ac:dyDescent="0.5">
      <c r="A209" s="2"/>
      <c r="B209" s="2"/>
      <c r="C209" s="2"/>
      <c r="D209" s="3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</row>
    <row r="210" spans="1:31" ht="19.5" customHeight="1" x14ac:dyDescent="0.5">
      <c r="A210" s="2"/>
      <c r="B210" s="2"/>
      <c r="C210" s="2"/>
      <c r="D210" s="3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</row>
    <row r="211" spans="1:31" ht="19.5" customHeight="1" x14ac:dyDescent="0.5">
      <c r="A211" s="2"/>
      <c r="B211" s="2"/>
      <c r="C211" s="2"/>
      <c r="D211" s="3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</row>
    <row r="212" spans="1:31" ht="19.5" customHeight="1" x14ac:dyDescent="0.5">
      <c r="A212" s="2"/>
      <c r="B212" s="2"/>
      <c r="C212" s="2"/>
      <c r="D212" s="3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</row>
    <row r="213" spans="1:31" ht="19.5" customHeight="1" x14ac:dyDescent="0.5">
      <c r="A213" s="2"/>
      <c r="B213" s="2"/>
      <c r="C213" s="2"/>
      <c r="D213" s="3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</row>
    <row r="214" spans="1:31" ht="19.5" customHeight="1" x14ac:dyDescent="0.5">
      <c r="A214" s="2"/>
      <c r="B214" s="2"/>
      <c r="C214" s="2"/>
      <c r="D214" s="3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</row>
    <row r="215" spans="1:31" ht="19.5" customHeight="1" x14ac:dyDescent="0.5">
      <c r="A215" s="2"/>
      <c r="B215" s="2"/>
      <c r="C215" s="2"/>
      <c r="D215" s="3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</row>
    <row r="216" spans="1:31" ht="19.5" customHeight="1" x14ac:dyDescent="0.5">
      <c r="A216" s="2"/>
      <c r="B216" s="2"/>
      <c r="C216" s="2"/>
      <c r="D216" s="3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</row>
    <row r="217" spans="1:31" ht="19.5" customHeight="1" x14ac:dyDescent="0.5">
      <c r="A217" s="2"/>
      <c r="B217" s="2"/>
      <c r="C217" s="2"/>
      <c r="D217" s="3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</row>
    <row r="218" spans="1:31" ht="19.5" customHeight="1" x14ac:dyDescent="0.5">
      <c r="A218" s="2"/>
      <c r="B218" s="2"/>
      <c r="C218" s="2"/>
      <c r="D218" s="3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</row>
    <row r="219" spans="1:31" ht="19.5" customHeight="1" x14ac:dyDescent="0.5">
      <c r="A219" s="2"/>
      <c r="B219" s="2"/>
      <c r="C219" s="2"/>
      <c r="D219" s="3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</row>
    <row r="220" spans="1:31" ht="19.5" customHeight="1" x14ac:dyDescent="0.5">
      <c r="A220" s="2"/>
      <c r="B220" s="2"/>
      <c r="C220" s="2"/>
      <c r="D220" s="3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</row>
    <row r="221" spans="1:31" ht="19.5" customHeight="1" x14ac:dyDescent="0.5">
      <c r="A221" s="2"/>
      <c r="B221" s="2"/>
      <c r="C221" s="2"/>
      <c r="D221" s="3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</row>
    <row r="222" spans="1:31" ht="19.5" customHeight="1" x14ac:dyDescent="0.5">
      <c r="A222" s="2"/>
      <c r="B222" s="2"/>
      <c r="C222" s="2"/>
      <c r="D222" s="3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</row>
    <row r="223" spans="1:31" ht="19.5" customHeight="1" x14ac:dyDescent="0.5">
      <c r="A223" s="2"/>
      <c r="B223" s="2"/>
      <c r="C223" s="2"/>
      <c r="D223" s="3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</row>
    <row r="224" spans="1:31" ht="19.5" customHeight="1" x14ac:dyDescent="0.5">
      <c r="A224" s="2"/>
      <c r="B224" s="2"/>
      <c r="C224" s="2"/>
      <c r="D224" s="3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</row>
    <row r="225" spans="1:31" ht="19.5" customHeight="1" x14ac:dyDescent="0.5">
      <c r="A225" s="2"/>
      <c r="B225" s="2"/>
      <c r="C225" s="2"/>
      <c r="D225" s="3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</row>
    <row r="226" spans="1:31" ht="19.5" customHeight="1" x14ac:dyDescent="0.5">
      <c r="A226" s="2"/>
      <c r="B226" s="2"/>
      <c r="C226" s="2"/>
      <c r="D226" s="3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</row>
    <row r="227" spans="1:31" ht="19.5" customHeight="1" x14ac:dyDescent="0.5">
      <c r="A227" s="2"/>
      <c r="B227" s="2"/>
      <c r="C227" s="2"/>
      <c r="D227" s="3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</row>
    <row r="228" spans="1:31" ht="19.5" customHeight="1" x14ac:dyDescent="0.5">
      <c r="A228" s="2"/>
      <c r="B228" s="2"/>
      <c r="C228" s="2"/>
      <c r="D228" s="3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</row>
    <row r="229" spans="1:31" ht="19.5" customHeight="1" x14ac:dyDescent="0.5">
      <c r="A229" s="2"/>
      <c r="B229" s="2"/>
      <c r="C229" s="2"/>
      <c r="D229" s="3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</row>
    <row r="230" spans="1:31" ht="19.5" customHeight="1" x14ac:dyDescent="0.5">
      <c r="A230" s="2"/>
      <c r="B230" s="2"/>
      <c r="C230" s="2"/>
      <c r="D230" s="3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</row>
    <row r="231" spans="1:31" ht="19.5" customHeight="1" x14ac:dyDescent="0.5">
      <c r="A231" s="2"/>
      <c r="B231" s="2"/>
      <c r="C231" s="2"/>
      <c r="D231" s="3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</row>
    <row r="232" spans="1:31" ht="19.5" customHeight="1" x14ac:dyDescent="0.5">
      <c r="A232" s="2"/>
      <c r="B232" s="2"/>
      <c r="C232" s="2"/>
      <c r="D232" s="3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</row>
    <row r="233" spans="1:31" ht="19.5" customHeight="1" x14ac:dyDescent="0.5">
      <c r="A233" s="2"/>
      <c r="B233" s="2"/>
      <c r="C233" s="2"/>
      <c r="D233" s="3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</row>
    <row r="234" spans="1:31" ht="19.5" customHeight="1" x14ac:dyDescent="0.5">
      <c r="A234" s="2"/>
      <c r="B234" s="2"/>
      <c r="C234" s="2"/>
      <c r="D234" s="3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</row>
    <row r="235" spans="1:31" ht="19.5" customHeight="1" x14ac:dyDescent="0.5">
      <c r="A235" s="2"/>
      <c r="B235" s="2"/>
      <c r="C235" s="2"/>
      <c r="D235" s="3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</row>
    <row r="236" spans="1:31" ht="19.5" customHeight="1" x14ac:dyDescent="0.5">
      <c r="A236" s="2"/>
      <c r="B236" s="2"/>
      <c r="C236" s="2"/>
      <c r="D236" s="3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</row>
    <row r="237" spans="1:31" ht="19.5" customHeight="1" x14ac:dyDescent="0.5">
      <c r="A237" s="2"/>
      <c r="B237" s="2"/>
      <c r="C237" s="2"/>
      <c r="D237" s="3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</row>
    <row r="238" spans="1:31" ht="19.5" customHeight="1" x14ac:dyDescent="0.5">
      <c r="A238" s="2"/>
      <c r="B238" s="2"/>
      <c r="C238" s="2"/>
      <c r="D238" s="3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</row>
    <row r="239" spans="1:31" ht="19.5" customHeight="1" x14ac:dyDescent="0.5">
      <c r="A239" s="2"/>
      <c r="B239" s="2"/>
      <c r="C239" s="2"/>
      <c r="D239" s="3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</row>
    <row r="240" spans="1:31" ht="19.5" customHeight="1" x14ac:dyDescent="0.5">
      <c r="A240" s="2"/>
      <c r="B240" s="2"/>
      <c r="C240" s="2"/>
      <c r="D240" s="3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</row>
    <row r="241" spans="1:31" ht="19.5" customHeight="1" x14ac:dyDescent="0.5">
      <c r="A241" s="2"/>
      <c r="B241" s="2"/>
      <c r="C241" s="2"/>
      <c r="D241" s="3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</row>
    <row r="242" spans="1:31" ht="19.5" customHeight="1" x14ac:dyDescent="0.5">
      <c r="A242" s="2"/>
      <c r="B242" s="2"/>
      <c r="C242" s="2"/>
      <c r="D242" s="3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</row>
    <row r="243" spans="1:31" ht="19.5" customHeight="1" x14ac:dyDescent="0.5">
      <c r="A243" s="2"/>
      <c r="B243" s="2"/>
      <c r="C243" s="2"/>
      <c r="D243" s="3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</row>
    <row r="244" spans="1:31" ht="19.5" customHeight="1" x14ac:dyDescent="0.5">
      <c r="A244" s="2"/>
      <c r="B244" s="2"/>
      <c r="C244" s="2"/>
      <c r="D244" s="3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</row>
    <row r="245" spans="1:31" ht="19.5" customHeight="1" x14ac:dyDescent="0.5">
      <c r="A245" s="2"/>
      <c r="B245" s="2"/>
      <c r="C245" s="2"/>
      <c r="D245" s="3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</row>
    <row r="246" spans="1:31" ht="19.5" customHeight="1" x14ac:dyDescent="0.5">
      <c r="A246" s="2"/>
      <c r="B246" s="2"/>
      <c r="C246" s="2"/>
      <c r="D246" s="3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</row>
    <row r="247" spans="1:31" ht="19.5" customHeight="1" x14ac:dyDescent="0.5">
      <c r="A247" s="2"/>
      <c r="B247" s="2"/>
      <c r="C247" s="2"/>
      <c r="D247" s="3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</row>
    <row r="248" spans="1:31" ht="19.5" customHeight="1" x14ac:dyDescent="0.5">
      <c r="A248" s="2"/>
      <c r="B248" s="2"/>
      <c r="C248" s="2"/>
      <c r="D248" s="3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</row>
    <row r="249" spans="1:31" ht="19.5" customHeight="1" x14ac:dyDescent="0.5">
      <c r="A249" s="2"/>
      <c r="B249" s="2"/>
      <c r="C249" s="2"/>
      <c r="D249" s="3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</row>
    <row r="250" spans="1:31" ht="19.5" customHeight="1" x14ac:dyDescent="0.5">
      <c r="A250" s="2"/>
      <c r="B250" s="2"/>
      <c r="C250" s="2"/>
      <c r="D250" s="3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</row>
    <row r="251" spans="1:31" ht="19.5" customHeight="1" x14ac:dyDescent="0.5">
      <c r="A251" s="2"/>
      <c r="B251" s="2"/>
      <c r="C251" s="2"/>
      <c r="D251" s="3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</row>
    <row r="252" spans="1:31" ht="19.5" customHeight="1" x14ac:dyDescent="0.5">
      <c r="A252" s="2"/>
      <c r="B252" s="2"/>
      <c r="C252" s="2"/>
      <c r="D252" s="3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</row>
    <row r="253" spans="1:31" ht="19.5" customHeight="1" x14ac:dyDescent="0.5">
      <c r="A253" s="2"/>
      <c r="B253" s="2"/>
      <c r="C253" s="2"/>
      <c r="D253" s="3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</row>
    <row r="254" spans="1:31" ht="19.5" customHeight="1" x14ac:dyDescent="0.5">
      <c r="A254" s="2"/>
      <c r="B254" s="2"/>
      <c r="C254" s="2"/>
      <c r="D254" s="3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</row>
    <row r="255" spans="1:31" ht="19.5" customHeight="1" x14ac:dyDescent="0.5">
      <c r="A255" s="2"/>
      <c r="B255" s="2"/>
      <c r="C255" s="2"/>
      <c r="D255" s="3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</row>
    <row r="256" spans="1:31" ht="19.5" customHeight="1" x14ac:dyDescent="0.5">
      <c r="A256" s="2"/>
      <c r="B256" s="2"/>
      <c r="C256" s="2"/>
      <c r="D256" s="3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</row>
    <row r="257" spans="1:31" ht="19.5" customHeight="1" x14ac:dyDescent="0.5">
      <c r="A257" s="2"/>
      <c r="B257" s="2"/>
      <c r="C257" s="2"/>
      <c r="D257" s="3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</row>
    <row r="258" spans="1:31" ht="19.5" customHeight="1" x14ac:dyDescent="0.5">
      <c r="A258" s="2"/>
      <c r="B258" s="2"/>
      <c r="C258" s="2"/>
      <c r="D258" s="3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</row>
    <row r="259" spans="1:31" ht="19.5" customHeight="1" x14ac:dyDescent="0.5">
      <c r="A259" s="2"/>
      <c r="B259" s="2"/>
      <c r="C259" s="2"/>
      <c r="D259" s="3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</row>
    <row r="260" spans="1:31" ht="19.5" customHeight="1" x14ac:dyDescent="0.5">
      <c r="A260" s="2"/>
      <c r="B260" s="2"/>
      <c r="C260" s="2"/>
      <c r="D260" s="3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</row>
    <row r="261" spans="1:31" ht="19.5" customHeight="1" x14ac:dyDescent="0.5">
      <c r="A261" s="2"/>
      <c r="B261" s="2"/>
      <c r="C261" s="2"/>
      <c r="D261" s="3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</row>
    <row r="262" spans="1:31" ht="19.5" customHeight="1" x14ac:dyDescent="0.5">
      <c r="A262" s="2"/>
      <c r="B262" s="2"/>
      <c r="C262" s="2"/>
      <c r="D262" s="3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</row>
    <row r="263" spans="1:31" ht="19.5" customHeight="1" x14ac:dyDescent="0.5">
      <c r="A263" s="2"/>
      <c r="B263" s="2"/>
      <c r="C263" s="2"/>
      <c r="D263" s="3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</row>
    <row r="264" spans="1:31" ht="19.5" customHeight="1" x14ac:dyDescent="0.5">
      <c r="A264" s="2"/>
      <c r="B264" s="2"/>
      <c r="C264" s="2"/>
      <c r="D264" s="3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</row>
    <row r="265" spans="1:31" ht="19.5" customHeight="1" x14ac:dyDescent="0.5">
      <c r="A265" s="2"/>
      <c r="B265" s="2"/>
      <c r="C265" s="2"/>
      <c r="D265" s="3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</row>
    <row r="266" spans="1:31" ht="19.5" customHeight="1" x14ac:dyDescent="0.5">
      <c r="A266" s="2"/>
      <c r="B266" s="2"/>
      <c r="C266" s="2"/>
      <c r="D266" s="3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</row>
    <row r="267" spans="1:31" ht="19.5" customHeight="1" x14ac:dyDescent="0.5">
      <c r="A267" s="2"/>
      <c r="B267" s="2"/>
      <c r="C267" s="2"/>
      <c r="D267" s="3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</row>
    <row r="268" spans="1:31" ht="19.5" customHeight="1" x14ac:dyDescent="0.5">
      <c r="A268" s="2"/>
      <c r="B268" s="2"/>
      <c r="C268" s="2"/>
      <c r="D268" s="3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</row>
    <row r="269" spans="1:31" ht="19.5" customHeight="1" x14ac:dyDescent="0.5">
      <c r="A269" s="2"/>
      <c r="B269" s="2"/>
      <c r="C269" s="2"/>
      <c r="D269" s="3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</row>
    <row r="270" spans="1:31" ht="19.5" customHeight="1" x14ac:dyDescent="0.5">
      <c r="A270" s="2"/>
      <c r="B270" s="2"/>
      <c r="C270" s="2"/>
      <c r="D270" s="3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</row>
    <row r="271" spans="1:31" ht="19.5" customHeight="1" x14ac:dyDescent="0.5">
      <c r="A271" s="2"/>
      <c r="B271" s="2"/>
      <c r="C271" s="2"/>
      <c r="D271" s="3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</row>
    <row r="272" spans="1:31" ht="19.5" customHeight="1" x14ac:dyDescent="0.5">
      <c r="A272" s="2"/>
      <c r="B272" s="2"/>
      <c r="C272" s="2"/>
      <c r="D272" s="3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</row>
    <row r="273" spans="1:31" ht="19.5" customHeight="1" x14ac:dyDescent="0.5">
      <c r="A273" s="2"/>
      <c r="B273" s="2"/>
      <c r="C273" s="2"/>
      <c r="D273" s="3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</row>
    <row r="274" spans="1:31" ht="19.5" customHeight="1" x14ac:dyDescent="0.5">
      <c r="A274" s="2"/>
      <c r="B274" s="2"/>
      <c r="C274" s="2"/>
      <c r="D274" s="3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</row>
    <row r="275" spans="1:31" ht="19.5" customHeight="1" x14ac:dyDescent="0.5">
      <c r="A275" s="2"/>
      <c r="B275" s="2"/>
      <c r="C275" s="2"/>
      <c r="D275" s="3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</row>
    <row r="276" spans="1:31" ht="19.5" customHeight="1" x14ac:dyDescent="0.5">
      <c r="A276" s="2"/>
      <c r="B276" s="2"/>
      <c r="C276" s="2"/>
      <c r="D276" s="3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</row>
    <row r="277" spans="1:31" ht="19.5" customHeight="1" x14ac:dyDescent="0.5">
      <c r="A277" s="2"/>
      <c r="B277" s="2"/>
      <c r="C277" s="2"/>
      <c r="D277" s="3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</row>
    <row r="278" spans="1:31" ht="19.5" customHeight="1" x14ac:dyDescent="0.5">
      <c r="A278" s="2"/>
      <c r="B278" s="2"/>
      <c r="C278" s="2"/>
      <c r="D278" s="3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</row>
    <row r="279" spans="1:31" ht="19.5" customHeight="1" x14ac:dyDescent="0.5">
      <c r="A279" s="2"/>
      <c r="B279" s="2"/>
      <c r="C279" s="2"/>
      <c r="D279" s="3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</row>
    <row r="280" spans="1:31" ht="19.5" customHeight="1" x14ac:dyDescent="0.5">
      <c r="A280" s="2"/>
      <c r="B280" s="2"/>
      <c r="C280" s="2"/>
      <c r="D280" s="3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</row>
    <row r="281" spans="1:31" ht="19.5" customHeight="1" x14ac:dyDescent="0.5">
      <c r="A281" s="2"/>
      <c r="B281" s="2"/>
      <c r="C281" s="2"/>
      <c r="D281" s="3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</row>
    <row r="282" spans="1:31" ht="19.5" customHeight="1" x14ac:dyDescent="0.5">
      <c r="A282" s="2"/>
      <c r="B282" s="2"/>
      <c r="C282" s="2"/>
      <c r="D282" s="3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</row>
    <row r="283" spans="1:31" ht="19.5" customHeight="1" x14ac:dyDescent="0.5">
      <c r="A283" s="2"/>
      <c r="B283" s="2"/>
      <c r="C283" s="2"/>
      <c r="D283" s="3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</row>
    <row r="284" spans="1:31" ht="19.5" customHeight="1" x14ac:dyDescent="0.5">
      <c r="A284" s="2"/>
      <c r="B284" s="2"/>
      <c r="C284" s="2"/>
      <c r="D284" s="3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</row>
    <row r="285" spans="1:31" ht="19.5" customHeight="1" x14ac:dyDescent="0.5">
      <c r="A285" s="2"/>
      <c r="B285" s="2"/>
      <c r="C285" s="2"/>
      <c r="D285" s="3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</row>
    <row r="286" spans="1:31" ht="19.5" customHeight="1" x14ac:dyDescent="0.5">
      <c r="A286" s="2"/>
      <c r="B286" s="2"/>
      <c r="C286" s="2"/>
      <c r="D286" s="3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</row>
    <row r="287" spans="1:31" ht="19.5" customHeight="1" x14ac:dyDescent="0.5">
      <c r="A287" s="2"/>
      <c r="B287" s="2"/>
      <c r="C287" s="2"/>
      <c r="D287" s="3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</row>
    <row r="288" spans="1:31" ht="19.5" customHeight="1" x14ac:dyDescent="0.5">
      <c r="A288" s="2"/>
      <c r="B288" s="2"/>
      <c r="C288" s="2"/>
      <c r="D288" s="3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</row>
    <row r="289" spans="1:31" ht="19.5" customHeight="1" x14ac:dyDescent="0.5">
      <c r="A289" s="2"/>
      <c r="B289" s="2"/>
      <c r="C289" s="2"/>
      <c r="D289" s="3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</row>
    <row r="290" spans="1:31" ht="19.5" customHeight="1" x14ac:dyDescent="0.5">
      <c r="A290" s="2"/>
      <c r="B290" s="2"/>
      <c r="C290" s="2"/>
      <c r="D290" s="3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</row>
    <row r="291" spans="1:31" ht="19.5" customHeight="1" x14ac:dyDescent="0.5">
      <c r="A291" s="2"/>
      <c r="B291" s="2"/>
      <c r="C291" s="2"/>
      <c r="D291" s="3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</row>
    <row r="292" spans="1:31" ht="19.5" customHeight="1" x14ac:dyDescent="0.5">
      <c r="A292" s="2"/>
      <c r="B292" s="2"/>
      <c r="C292" s="2"/>
      <c r="D292" s="3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</row>
    <row r="293" spans="1:31" ht="19.5" customHeight="1" x14ac:dyDescent="0.5">
      <c r="A293" s="2"/>
      <c r="B293" s="2"/>
      <c r="C293" s="2"/>
      <c r="D293" s="3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</row>
    <row r="294" spans="1:31" ht="19.5" customHeight="1" x14ac:dyDescent="0.5">
      <c r="A294" s="2"/>
      <c r="B294" s="2"/>
      <c r="C294" s="2"/>
      <c r="D294" s="3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</row>
    <row r="295" spans="1:31" ht="19.5" customHeight="1" x14ac:dyDescent="0.5">
      <c r="A295" s="2"/>
      <c r="B295" s="2"/>
      <c r="C295" s="2"/>
      <c r="D295" s="3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</row>
    <row r="296" spans="1:31" ht="19.5" customHeight="1" x14ac:dyDescent="0.5">
      <c r="A296" s="2"/>
      <c r="B296" s="2"/>
      <c r="C296" s="2"/>
      <c r="D296" s="3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</row>
    <row r="297" spans="1:31" ht="19.5" customHeight="1" x14ac:dyDescent="0.5">
      <c r="A297" s="2"/>
      <c r="B297" s="2"/>
      <c r="C297" s="2"/>
      <c r="D297" s="3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</row>
    <row r="298" spans="1:31" ht="19.5" customHeight="1" x14ac:dyDescent="0.5">
      <c r="A298" s="2"/>
      <c r="B298" s="2"/>
      <c r="C298" s="2"/>
      <c r="D298" s="3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</row>
    <row r="299" spans="1:31" ht="19.5" customHeight="1" x14ac:dyDescent="0.5">
      <c r="A299" s="2"/>
      <c r="B299" s="2"/>
      <c r="C299" s="2"/>
      <c r="D299" s="3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</row>
    <row r="300" spans="1:31" ht="19.5" customHeight="1" x14ac:dyDescent="0.5">
      <c r="A300" s="2"/>
      <c r="B300" s="2"/>
      <c r="C300" s="2"/>
      <c r="D300" s="3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</row>
    <row r="301" spans="1:31" ht="19.5" customHeight="1" x14ac:dyDescent="0.5">
      <c r="A301" s="2"/>
      <c r="B301" s="2"/>
      <c r="C301" s="2"/>
      <c r="D301" s="3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</row>
    <row r="302" spans="1:31" ht="19.5" customHeight="1" x14ac:dyDescent="0.5">
      <c r="A302" s="2"/>
      <c r="B302" s="2"/>
      <c r="C302" s="2"/>
      <c r="D302" s="3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</row>
    <row r="303" spans="1:31" ht="19.5" customHeight="1" x14ac:dyDescent="0.5">
      <c r="A303" s="2"/>
      <c r="B303" s="2"/>
      <c r="C303" s="2"/>
      <c r="D303" s="3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</row>
    <row r="304" spans="1:31" ht="19.5" customHeight="1" x14ac:dyDescent="0.5">
      <c r="A304" s="2"/>
      <c r="B304" s="2"/>
      <c r="C304" s="2"/>
      <c r="D304" s="3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</row>
    <row r="305" spans="1:31" ht="19.5" customHeight="1" x14ac:dyDescent="0.5">
      <c r="A305" s="2"/>
      <c r="B305" s="2"/>
      <c r="C305" s="2"/>
      <c r="D305" s="3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</row>
    <row r="306" spans="1:31" ht="19.5" customHeight="1" x14ac:dyDescent="0.5">
      <c r="A306" s="2"/>
      <c r="B306" s="2"/>
      <c r="C306" s="2"/>
      <c r="D306" s="3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</row>
    <row r="307" spans="1:31" ht="19.5" customHeight="1" x14ac:dyDescent="0.5">
      <c r="A307" s="2"/>
      <c r="B307" s="2"/>
      <c r="C307" s="2"/>
      <c r="D307" s="3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</row>
    <row r="308" spans="1:31" ht="19.5" customHeight="1" x14ac:dyDescent="0.5">
      <c r="A308" s="2"/>
      <c r="B308" s="2"/>
      <c r="C308" s="2"/>
      <c r="D308" s="3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</row>
    <row r="309" spans="1:31" ht="19.5" customHeight="1" x14ac:dyDescent="0.5">
      <c r="A309" s="2"/>
      <c r="B309" s="2"/>
      <c r="C309" s="2"/>
      <c r="D309" s="3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</row>
    <row r="310" spans="1:31" ht="19.5" customHeight="1" x14ac:dyDescent="0.5">
      <c r="A310" s="2"/>
      <c r="B310" s="2"/>
      <c r="C310" s="2"/>
      <c r="D310" s="3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</row>
    <row r="311" spans="1:31" ht="19.5" customHeight="1" x14ac:dyDescent="0.5">
      <c r="A311" s="2"/>
      <c r="B311" s="2"/>
      <c r="C311" s="2"/>
      <c r="D311" s="3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</row>
    <row r="312" spans="1:31" ht="19.5" customHeight="1" x14ac:dyDescent="0.5">
      <c r="A312" s="2"/>
      <c r="B312" s="2"/>
      <c r="C312" s="2"/>
      <c r="D312" s="3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</row>
    <row r="313" spans="1:31" ht="19.5" customHeight="1" x14ac:dyDescent="0.5">
      <c r="A313" s="2"/>
      <c r="B313" s="2"/>
      <c r="C313" s="2"/>
      <c r="D313" s="3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</row>
    <row r="314" spans="1:31" ht="19.5" customHeight="1" x14ac:dyDescent="0.5">
      <c r="A314" s="2"/>
      <c r="B314" s="2"/>
      <c r="C314" s="2"/>
      <c r="D314" s="3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</row>
    <row r="315" spans="1:31" ht="19.5" customHeight="1" x14ac:dyDescent="0.5">
      <c r="A315" s="2"/>
      <c r="B315" s="2"/>
      <c r="C315" s="2"/>
      <c r="D315" s="3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</row>
    <row r="316" spans="1:31" ht="19.5" customHeight="1" x14ac:dyDescent="0.5">
      <c r="A316" s="2"/>
      <c r="B316" s="2"/>
      <c r="C316" s="2"/>
      <c r="D316" s="3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</row>
    <row r="317" spans="1:31" ht="19.5" customHeight="1" x14ac:dyDescent="0.5">
      <c r="A317" s="2"/>
      <c r="B317" s="2"/>
      <c r="C317" s="2"/>
      <c r="D317" s="3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</row>
    <row r="318" spans="1:31" ht="19.5" customHeight="1" x14ac:dyDescent="0.5">
      <c r="A318" s="2"/>
      <c r="B318" s="2"/>
      <c r="C318" s="2"/>
      <c r="D318" s="3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</row>
    <row r="319" spans="1:31" ht="19.5" customHeight="1" x14ac:dyDescent="0.5">
      <c r="A319" s="2"/>
      <c r="B319" s="2"/>
      <c r="C319" s="2"/>
      <c r="D319" s="3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</row>
    <row r="320" spans="1:31" ht="19.5" customHeight="1" x14ac:dyDescent="0.5">
      <c r="A320" s="2"/>
      <c r="B320" s="2"/>
      <c r="C320" s="2"/>
      <c r="D320" s="3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</row>
    <row r="321" spans="1:31" ht="19.5" customHeight="1" x14ac:dyDescent="0.5">
      <c r="A321" s="2"/>
      <c r="B321" s="2"/>
      <c r="C321" s="2"/>
      <c r="D321" s="3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</row>
    <row r="322" spans="1:31" ht="19.5" customHeight="1" x14ac:dyDescent="0.5">
      <c r="A322" s="2"/>
      <c r="B322" s="2"/>
      <c r="C322" s="2"/>
      <c r="D322" s="3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</row>
    <row r="323" spans="1:31" ht="19.5" customHeight="1" x14ac:dyDescent="0.5">
      <c r="A323" s="2"/>
      <c r="B323" s="2"/>
      <c r="C323" s="2"/>
      <c r="D323" s="3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</row>
    <row r="324" spans="1:31" ht="19.5" customHeight="1" x14ac:dyDescent="0.5">
      <c r="A324" s="2"/>
      <c r="B324" s="2"/>
      <c r="C324" s="2"/>
      <c r="D324" s="3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</row>
    <row r="325" spans="1:31" ht="19.5" customHeight="1" x14ac:dyDescent="0.5">
      <c r="A325" s="2"/>
      <c r="B325" s="2"/>
      <c r="C325" s="2"/>
      <c r="D325" s="3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</row>
    <row r="326" spans="1:31" ht="19.5" customHeight="1" x14ac:dyDescent="0.5">
      <c r="A326" s="2"/>
      <c r="B326" s="2"/>
      <c r="C326" s="2"/>
      <c r="D326" s="3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</row>
    <row r="327" spans="1:31" ht="19.5" customHeight="1" x14ac:dyDescent="0.5">
      <c r="A327" s="2"/>
      <c r="B327" s="2"/>
      <c r="C327" s="2"/>
      <c r="D327" s="3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</row>
    <row r="328" spans="1:31" ht="19.5" customHeight="1" x14ac:dyDescent="0.5">
      <c r="A328" s="2"/>
      <c r="B328" s="2"/>
      <c r="C328" s="2"/>
      <c r="D328" s="3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</row>
    <row r="329" spans="1:31" ht="19.5" customHeight="1" x14ac:dyDescent="0.5">
      <c r="A329" s="2"/>
      <c r="B329" s="2"/>
      <c r="C329" s="2"/>
      <c r="D329" s="3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</row>
    <row r="330" spans="1:31" ht="19.5" customHeight="1" x14ac:dyDescent="0.5">
      <c r="A330" s="2"/>
      <c r="B330" s="2"/>
      <c r="C330" s="2"/>
      <c r="D330" s="3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</row>
    <row r="331" spans="1:31" ht="19.5" customHeight="1" x14ac:dyDescent="0.5">
      <c r="A331" s="2"/>
      <c r="B331" s="2"/>
      <c r="C331" s="2"/>
      <c r="D331" s="3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</row>
    <row r="332" spans="1:31" ht="19.5" customHeight="1" x14ac:dyDescent="0.5">
      <c r="A332" s="2"/>
      <c r="B332" s="2"/>
      <c r="C332" s="2"/>
      <c r="D332" s="3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</row>
    <row r="333" spans="1:31" ht="19.5" customHeight="1" x14ac:dyDescent="0.5">
      <c r="A333" s="2"/>
      <c r="B333" s="2"/>
      <c r="C333" s="2"/>
      <c r="D333" s="3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</row>
    <row r="334" spans="1:31" ht="19.5" customHeight="1" x14ac:dyDescent="0.5">
      <c r="A334" s="2"/>
      <c r="B334" s="2"/>
      <c r="C334" s="2"/>
      <c r="D334" s="3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</row>
    <row r="335" spans="1:31" ht="19.5" customHeight="1" x14ac:dyDescent="0.5">
      <c r="A335" s="2"/>
      <c r="B335" s="2"/>
      <c r="C335" s="2"/>
      <c r="D335" s="3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</row>
    <row r="336" spans="1:31" ht="19.5" customHeight="1" x14ac:dyDescent="0.5">
      <c r="A336" s="2"/>
      <c r="B336" s="2"/>
      <c r="C336" s="2"/>
      <c r="D336" s="3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</row>
    <row r="337" spans="1:31" ht="19.5" customHeight="1" x14ac:dyDescent="0.5">
      <c r="A337" s="2"/>
      <c r="B337" s="2"/>
      <c r="C337" s="2"/>
      <c r="D337" s="3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</row>
    <row r="338" spans="1:31" ht="19.5" customHeight="1" x14ac:dyDescent="0.5">
      <c r="A338" s="2"/>
      <c r="B338" s="2"/>
      <c r="C338" s="2"/>
      <c r="D338" s="3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</row>
    <row r="339" spans="1:31" ht="19.5" customHeight="1" x14ac:dyDescent="0.5">
      <c r="A339" s="2"/>
      <c r="B339" s="2"/>
      <c r="C339" s="2"/>
      <c r="D339" s="3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</row>
    <row r="340" spans="1:31" ht="19.5" customHeight="1" x14ac:dyDescent="0.5">
      <c r="A340" s="2"/>
      <c r="B340" s="2"/>
      <c r="C340" s="2"/>
      <c r="D340" s="3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</row>
    <row r="341" spans="1:31" ht="19.5" customHeight="1" x14ac:dyDescent="0.5">
      <c r="A341" s="2"/>
      <c r="B341" s="2"/>
      <c r="C341" s="2"/>
      <c r="D341" s="3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</row>
    <row r="342" spans="1:31" ht="19.5" customHeight="1" x14ac:dyDescent="0.5">
      <c r="A342" s="2"/>
      <c r="B342" s="2"/>
      <c r="C342" s="2"/>
      <c r="D342" s="3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</row>
    <row r="343" spans="1:31" ht="19.5" customHeight="1" x14ac:dyDescent="0.5">
      <c r="A343" s="2"/>
      <c r="B343" s="2"/>
      <c r="C343" s="2"/>
      <c r="D343" s="3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</row>
    <row r="344" spans="1:31" ht="19.5" customHeight="1" x14ac:dyDescent="0.5">
      <c r="A344" s="2"/>
      <c r="B344" s="2"/>
      <c r="C344" s="2"/>
      <c r="D344" s="3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</row>
    <row r="345" spans="1:31" ht="19.5" customHeight="1" x14ac:dyDescent="0.5">
      <c r="A345" s="2"/>
      <c r="B345" s="2"/>
      <c r="C345" s="2"/>
      <c r="D345" s="3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</row>
    <row r="346" spans="1:31" ht="19.5" customHeight="1" x14ac:dyDescent="0.5">
      <c r="A346" s="2"/>
      <c r="B346" s="2"/>
      <c r="C346" s="2"/>
      <c r="D346" s="3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</row>
    <row r="347" spans="1:31" ht="19.5" customHeight="1" x14ac:dyDescent="0.5">
      <c r="A347" s="2"/>
      <c r="B347" s="2"/>
      <c r="C347" s="2"/>
      <c r="D347" s="3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</row>
    <row r="348" spans="1:31" ht="19.5" customHeight="1" x14ac:dyDescent="0.5">
      <c r="A348" s="2"/>
      <c r="B348" s="2"/>
      <c r="C348" s="2"/>
      <c r="D348" s="3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</row>
    <row r="349" spans="1:31" ht="19.5" customHeight="1" x14ac:dyDescent="0.5">
      <c r="A349" s="2"/>
      <c r="B349" s="2"/>
      <c r="C349" s="2"/>
      <c r="D349" s="3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</row>
    <row r="350" spans="1:31" ht="19.5" customHeight="1" x14ac:dyDescent="0.5">
      <c r="A350" s="2"/>
      <c r="B350" s="2"/>
      <c r="C350" s="2"/>
      <c r="D350" s="3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</row>
    <row r="351" spans="1:31" ht="19.5" customHeight="1" x14ac:dyDescent="0.5">
      <c r="A351" s="2"/>
      <c r="B351" s="2"/>
      <c r="C351" s="2"/>
      <c r="D351" s="3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</row>
    <row r="352" spans="1:31" ht="19.5" customHeight="1" x14ac:dyDescent="0.5">
      <c r="A352" s="2"/>
      <c r="B352" s="2"/>
      <c r="C352" s="2"/>
      <c r="D352" s="3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</row>
    <row r="353" spans="1:31" ht="19.5" customHeight="1" x14ac:dyDescent="0.5">
      <c r="A353" s="2"/>
      <c r="B353" s="2"/>
      <c r="C353" s="2"/>
      <c r="D353" s="3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</row>
    <row r="354" spans="1:31" ht="19.5" customHeight="1" x14ac:dyDescent="0.5">
      <c r="A354" s="2"/>
      <c r="B354" s="2"/>
      <c r="C354" s="2"/>
      <c r="D354" s="3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</row>
    <row r="355" spans="1:31" ht="19.5" customHeight="1" x14ac:dyDescent="0.5">
      <c r="A355" s="2"/>
      <c r="B355" s="2"/>
      <c r="C355" s="2"/>
      <c r="D355" s="3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</row>
    <row r="356" spans="1:31" ht="19.5" customHeight="1" x14ac:dyDescent="0.5">
      <c r="A356" s="2"/>
      <c r="B356" s="2"/>
      <c r="C356" s="2"/>
      <c r="D356" s="3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</row>
    <row r="357" spans="1:31" ht="19.5" customHeight="1" x14ac:dyDescent="0.5">
      <c r="A357" s="2"/>
      <c r="B357" s="2"/>
      <c r="C357" s="2"/>
      <c r="D357" s="3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</row>
    <row r="358" spans="1:31" ht="19.5" customHeight="1" x14ac:dyDescent="0.5">
      <c r="A358" s="2"/>
      <c r="B358" s="2"/>
      <c r="C358" s="2"/>
      <c r="D358" s="3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</row>
    <row r="359" spans="1:31" ht="19.5" customHeight="1" x14ac:dyDescent="0.5">
      <c r="A359" s="2"/>
      <c r="B359" s="2"/>
      <c r="C359" s="2"/>
      <c r="D359" s="3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</row>
    <row r="360" spans="1:31" ht="19.5" customHeight="1" x14ac:dyDescent="0.5">
      <c r="A360" s="2"/>
      <c r="B360" s="2"/>
      <c r="C360" s="2"/>
      <c r="D360" s="3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</row>
    <row r="361" spans="1:31" ht="19.5" customHeight="1" x14ac:dyDescent="0.5">
      <c r="A361" s="2"/>
      <c r="B361" s="2"/>
      <c r="C361" s="2"/>
      <c r="D361" s="3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</row>
    <row r="362" spans="1:31" ht="19.5" customHeight="1" x14ac:dyDescent="0.5">
      <c r="A362" s="2"/>
      <c r="B362" s="2"/>
      <c r="C362" s="2"/>
      <c r="D362" s="3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</row>
    <row r="363" spans="1:31" ht="19.5" customHeight="1" x14ac:dyDescent="0.5">
      <c r="A363" s="2"/>
      <c r="B363" s="2"/>
      <c r="C363" s="2"/>
      <c r="D363" s="3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</row>
    <row r="364" spans="1:31" ht="19.5" customHeight="1" x14ac:dyDescent="0.5">
      <c r="A364" s="2"/>
      <c r="B364" s="2"/>
      <c r="C364" s="2"/>
      <c r="D364" s="3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</row>
    <row r="365" spans="1:31" ht="19.5" customHeight="1" x14ac:dyDescent="0.5">
      <c r="A365" s="2"/>
      <c r="B365" s="2"/>
      <c r="C365" s="2"/>
      <c r="D365" s="3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</row>
    <row r="366" spans="1:31" ht="19.5" customHeight="1" x14ac:dyDescent="0.5">
      <c r="A366" s="2"/>
      <c r="B366" s="2"/>
      <c r="C366" s="2"/>
      <c r="D366" s="3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</row>
    <row r="367" spans="1:31" ht="19.5" customHeight="1" x14ac:dyDescent="0.5">
      <c r="A367" s="2"/>
      <c r="B367" s="2"/>
      <c r="C367" s="2"/>
      <c r="D367" s="3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</row>
    <row r="368" spans="1:31" ht="19.5" customHeight="1" x14ac:dyDescent="0.5">
      <c r="A368" s="2"/>
      <c r="B368" s="2"/>
      <c r="C368" s="2"/>
      <c r="D368" s="3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</row>
    <row r="369" spans="1:31" ht="19.5" customHeight="1" x14ac:dyDescent="0.5">
      <c r="A369" s="2"/>
      <c r="B369" s="2"/>
      <c r="C369" s="2"/>
      <c r="D369" s="3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</row>
    <row r="370" spans="1:31" ht="19.5" customHeight="1" x14ac:dyDescent="0.5">
      <c r="A370" s="2"/>
      <c r="B370" s="2"/>
      <c r="C370" s="2"/>
      <c r="D370" s="3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</row>
    <row r="371" spans="1:31" ht="19.5" customHeight="1" x14ac:dyDescent="0.5">
      <c r="A371" s="2"/>
      <c r="B371" s="2"/>
      <c r="C371" s="2"/>
      <c r="D371" s="3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</row>
    <row r="372" spans="1:31" ht="19.5" customHeight="1" x14ac:dyDescent="0.5">
      <c r="A372" s="2"/>
      <c r="B372" s="2"/>
      <c r="C372" s="2"/>
      <c r="D372" s="3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</row>
    <row r="373" spans="1:31" ht="19.5" customHeight="1" x14ac:dyDescent="0.5">
      <c r="A373" s="2"/>
      <c r="B373" s="2"/>
      <c r="C373" s="2"/>
      <c r="D373" s="3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</row>
    <row r="374" spans="1:31" ht="19.5" customHeight="1" x14ac:dyDescent="0.5">
      <c r="A374" s="2"/>
      <c r="B374" s="2"/>
      <c r="C374" s="2"/>
      <c r="D374" s="3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</row>
    <row r="375" spans="1:31" ht="19.5" customHeight="1" x14ac:dyDescent="0.5">
      <c r="A375" s="2"/>
      <c r="B375" s="2"/>
      <c r="C375" s="2"/>
      <c r="D375" s="3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</row>
    <row r="376" spans="1:31" ht="19.5" customHeight="1" x14ac:dyDescent="0.5">
      <c r="A376" s="2"/>
      <c r="B376" s="2"/>
      <c r="C376" s="2"/>
      <c r="D376" s="3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</row>
    <row r="377" spans="1:31" ht="19.5" customHeight="1" x14ac:dyDescent="0.5">
      <c r="A377" s="2"/>
      <c r="B377" s="2"/>
      <c r="C377" s="2"/>
      <c r="D377" s="3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</row>
    <row r="378" spans="1:31" ht="19.5" customHeight="1" x14ac:dyDescent="0.5">
      <c r="A378" s="2"/>
      <c r="B378" s="2"/>
      <c r="C378" s="2"/>
      <c r="D378" s="3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</row>
    <row r="379" spans="1:31" ht="19.5" customHeight="1" x14ac:dyDescent="0.5">
      <c r="A379" s="2"/>
      <c r="B379" s="2"/>
      <c r="C379" s="2"/>
      <c r="D379" s="3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</row>
    <row r="380" spans="1:31" ht="19.5" customHeight="1" x14ac:dyDescent="0.5">
      <c r="A380" s="2"/>
      <c r="B380" s="2"/>
      <c r="C380" s="2"/>
      <c r="D380" s="3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</row>
    <row r="381" spans="1:31" ht="19.5" customHeight="1" x14ac:dyDescent="0.5">
      <c r="A381" s="2"/>
      <c r="B381" s="2"/>
      <c r="C381" s="2"/>
      <c r="D381" s="3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</row>
    <row r="382" spans="1:31" ht="19.5" customHeight="1" x14ac:dyDescent="0.5">
      <c r="A382" s="2"/>
      <c r="B382" s="2"/>
      <c r="C382" s="2"/>
      <c r="D382" s="3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</row>
    <row r="383" spans="1:31" ht="19.5" customHeight="1" x14ac:dyDescent="0.5">
      <c r="A383" s="2"/>
      <c r="B383" s="2"/>
      <c r="C383" s="2"/>
      <c r="D383" s="3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</row>
    <row r="384" spans="1:31" ht="19.5" customHeight="1" x14ac:dyDescent="0.5">
      <c r="A384" s="2"/>
      <c r="B384" s="2"/>
      <c r="C384" s="2"/>
      <c r="D384" s="3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</row>
    <row r="385" spans="1:31" ht="19.5" customHeight="1" x14ac:dyDescent="0.5">
      <c r="A385" s="2"/>
      <c r="B385" s="2"/>
      <c r="C385" s="2"/>
      <c r="D385" s="3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</row>
    <row r="386" spans="1:31" ht="19.5" customHeight="1" x14ac:dyDescent="0.5">
      <c r="A386" s="2"/>
      <c r="B386" s="2"/>
      <c r="C386" s="2"/>
      <c r="D386" s="3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</row>
    <row r="387" spans="1:31" ht="19.5" customHeight="1" x14ac:dyDescent="0.5">
      <c r="A387" s="2"/>
      <c r="B387" s="2"/>
      <c r="C387" s="2"/>
      <c r="D387" s="3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</row>
    <row r="388" spans="1:31" ht="19.5" customHeight="1" x14ac:dyDescent="0.5">
      <c r="A388" s="2"/>
      <c r="B388" s="2"/>
      <c r="C388" s="2"/>
      <c r="D388" s="3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</row>
    <row r="389" spans="1:31" ht="19.5" customHeight="1" x14ac:dyDescent="0.5">
      <c r="A389" s="2"/>
      <c r="B389" s="2"/>
      <c r="C389" s="2"/>
      <c r="D389" s="3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</row>
    <row r="390" spans="1:31" ht="19.5" customHeight="1" x14ac:dyDescent="0.5">
      <c r="A390" s="2"/>
      <c r="B390" s="2"/>
      <c r="C390" s="2"/>
      <c r="D390" s="3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</row>
    <row r="391" spans="1:31" ht="19.5" customHeight="1" x14ac:dyDescent="0.5">
      <c r="A391" s="2"/>
      <c r="B391" s="2"/>
      <c r="C391" s="2"/>
      <c r="D391" s="3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</row>
    <row r="392" spans="1:31" ht="19.5" customHeight="1" x14ac:dyDescent="0.5">
      <c r="A392" s="2"/>
      <c r="B392" s="2"/>
      <c r="C392" s="2"/>
      <c r="D392" s="3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</row>
    <row r="393" spans="1:31" ht="19.5" customHeight="1" x14ac:dyDescent="0.5">
      <c r="A393" s="2"/>
      <c r="B393" s="2"/>
      <c r="C393" s="2"/>
      <c r="D393" s="3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</row>
    <row r="394" spans="1:31" ht="19.5" customHeight="1" x14ac:dyDescent="0.5">
      <c r="A394" s="2"/>
      <c r="B394" s="2"/>
      <c r="C394" s="2"/>
      <c r="D394" s="3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</row>
    <row r="395" spans="1:31" ht="19.5" customHeight="1" x14ac:dyDescent="0.5">
      <c r="A395" s="2"/>
      <c r="B395" s="2"/>
      <c r="C395" s="2"/>
      <c r="D395" s="3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</row>
    <row r="396" spans="1:31" ht="19.5" customHeight="1" x14ac:dyDescent="0.5">
      <c r="A396" s="2"/>
      <c r="B396" s="2"/>
      <c r="C396" s="2"/>
      <c r="D396" s="3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</row>
    <row r="397" spans="1:31" ht="19.5" customHeight="1" x14ac:dyDescent="0.5">
      <c r="A397" s="2"/>
      <c r="B397" s="2"/>
      <c r="C397" s="2"/>
      <c r="D397" s="3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</row>
    <row r="398" spans="1:31" ht="19.5" customHeight="1" x14ac:dyDescent="0.5">
      <c r="A398" s="2"/>
      <c r="B398" s="2"/>
      <c r="C398" s="2"/>
      <c r="D398" s="3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</row>
    <row r="399" spans="1:31" ht="19.5" customHeight="1" x14ac:dyDescent="0.5">
      <c r="A399" s="2"/>
      <c r="B399" s="2"/>
      <c r="C399" s="2"/>
      <c r="D399" s="3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</row>
    <row r="400" spans="1:31" ht="19.5" customHeight="1" x14ac:dyDescent="0.5">
      <c r="A400" s="2"/>
      <c r="B400" s="2"/>
      <c r="C400" s="2"/>
      <c r="D400" s="3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</row>
    <row r="401" spans="1:31" ht="19.5" customHeight="1" x14ac:dyDescent="0.5">
      <c r="A401" s="2"/>
      <c r="B401" s="2"/>
      <c r="C401" s="2"/>
      <c r="D401" s="3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</row>
    <row r="402" spans="1:31" ht="19.5" customHeight="1" x14ac:dyDescent="0.5">
      <c r="A402" s="2"/>
      <c r="B402" s="2"/>
      <c r="C402" s="2"/>
      <c r="D402" s="3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</row>
    <row r="403" spans="1:31" ht="19.5" customHeight="1" x14ac:dyDescent="0.5">
      <c r="A403" s="2"/>
      <c r="B403" s="2"/>
      <c r="C403" s="2"/>
      <c r="D403" s="3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</row>
    <row r="404" spans="1:31" ht="19.5" customHeight="1" x14ac:dyDescent="0.5">
      <c r="A404" s="2"/>
      <c r="B404" s="2"/>
      <c r="C404" s="2"/>
      <c r="D404" s="3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</row>
    <row r="405" spans="1:31" ht="19.5" customHeight="1" x14ac:dyDescent="0.5">
      <c r="A405" s="2"/>
      <c r="B405" s="2"/>
      <c r="C405" s="2"/>
      <c r="D405" s="3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</row>
    <row r="406" spans="1:31" ht="19.5" customHeight="1" x14ac:dyDescent="0.5">
      <c r="A406" s="2"/>
      <c r="B406" s="2"/>
      <c r="C406" s="2"/>
      <c r="D406" s="3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</row>
    <row r="407" spans="1:31" ht="19.5" customHeight="1" x14ac:dyDescent="0.5">
      <c r="A407" s="2"/>
      <c r="B407" s="2"/>
      <c r="C407" s="2"/>
      <c r="D407" s="3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</row>
    <row r="408" spans="1:31" ht="19.5" customHeight="1" x14ac:dyDescent="0.5">
      <c r="A408" s="2"/>
      <c r="B408" s="2"/>
      <c r="C408" s="2"/>
      <c r="D408" s="3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</row>
    <row r="409" spans="1:31" ht="19.5" customHeight="1" x14ac:dyDescent="0.5">
      <c r="A409" s="2"/>
      <c r="B409" s="2"/>
      <c r="C409" s="2"/>
      <c r="D409" s="3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</row>
    <row r="410" spans="1:31" ht="19.5" customHeight="1" x14ac:dyDescent="0.5">
      <c r="A410" s="2"/>
      <c r="B410" s="2"/>
      <c r="C410" s="2"/>
      <c r="D410" s="3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</row>
    <row r="411" spans="1:31" ht="19.5" customHeight="1" x14ac:dyDescent="0.5">
      <c r="A411" s="2"/>
      <c r="B411" s="2"/>
      <c r="C411" s="2"/>
      <c r="D411" s="3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</row>
    <row r="412" spans="1:31" ht="19.5" customHeight="1" x14ac:dyDescent="0.5">
      <c r="A412" s="2"/>
      <c r="B412" s="2"/>
      <c r="C412" s="2"/>
      <c r="D412" s="3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</row>
    <row r="413" spans="1:31" ht="19.5" customHeight="1" x14ac:dyDescent="0.5">
      <c r="A413" s="2"/>
      <c r="B413" s="2"/>
      <c r="C413" s="2"/>
      <c r="D413" s="3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</row>
    <row r="414" spans="1:31" ht="19.5" customHeight="1" x14ac:dyDescent="0.5">
      <c r="A414" s="2"/>
      <c r="B414" s="2"/>
      <c r="C414" s="2"/>
      <c r="D414" s="3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</row>
    <row r="415" spans="1:31" ht="19.5" customHeight="1" x14ac:dyDescent="0.5">
      <c r="A415" s="2"/>
      <c r="B415" s="2"/>
      <c r="C415" s="2"/>
      <c r="D415" s="3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</row>
    <row r="416" spans="1:31" ht="19.5" customHeight="1" x14ac:dyDescent="0.5">
      <c r="A416" s="2"/>
      <c r="B416" s="2"/>
      <c r="C416" s="2"/>
      <c r="D416" s="3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</row>
    <row r="417" spans="1:31" ht="19.5" customHeight="1" x14ac:dyDescent="0.5">
      <c r="A417" s="2"/>
      <c r="B417" s="2"/>
      <c r="C417" s="2"/>
      <c r="D417" s="3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</row>
    <row r="418" spans="1:31" ht="19.5" customHeight="1" x14ac:dyDescent="0.5">
      <c r="A418" s="2"/>
      <c r="B418" s="2"/>
      <c r="C418" s="2"/>
      <c r="D418" s="3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</row>
    <row r="419" spans="1:31" ht="19.5" customHeight="1" x14ac:dyDescent="0.5">
      <c r="A419" s="2"/>
      <c r="B419" s="2"/>
      <c r="C419" s="2"/>
      <c r="D419" s="3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</row>
    <row r="420" spans="1:31" ht="19.5" customHeight="1" x14ac:dyDescent="0.5">
      <c r="A420" s="2"/>
      <c r="B420" s="2"/>
      <c r="C420" s="2"/>
      <c r="D420" s="3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</row>
    <row r="421" spans="1:31" ht="19.5" customHeight="1" x14ac:dyDescent="0.5">
      <c r="A421" s="2"/>
      <c r="B421" s="2"/>
      <c r="C421" s="2"/>
      <c r="D421" s="3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</row>
    <row r="422" spans="1:31" ht="19.5" customHeight="1" x14ac:dyDescent="0.5">
      <c r="A422" s="2"/>
      <c r="B422" s="2"/>
      <c r="C422" s="2"/>
      <c r="D422" s="3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</row>
    <row r="423" spans="1:31" ht="19.5" customHeight="1" x14ac:dyDescent="0.5">
      <c r="A423" s="2"/>
      <c r="B423" s="2"/>
      <c r="C423" s="2"/>
      <c r="D423" s="3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</row>
    <row r="424" spans="1:31" ht="19.5" customHeight="1" x14ac:dyDescent="0.5">
      <c r="A424" s="2"/>
      <c r="B424" s="2"/>
      <c r="C424" s="2"/>
      <c r="D424" s="3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</row>
    <row r="425" spans="1:31" ht="19.5" customHeight="1" x14ac:dyDescent="0.5">
      <c r="A425" s="2"/>
      <c r="B425" s="2"/>
      <c r="C425" s="2"/>
      <c r="D425" s="3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</row>
    <row r="426" spans="1:31" ht="19.5" customHeight="1" x14ac:dyDescent="0.5">
      <c r="A426" s="2"/>
      <c r="B426" s="2"/>
      <c r="C426" s="2"/>
      <c r="D426" s="3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</row>
    <row r="427" spans="1:31" ht="19.5" customHeight="1" x14ac:dyDescent="0.5">
      <c r="A427" s="2"/>
      <c r="B427" s="2"/>
      <c r="C427" s="2"/>
      <c r="D427" s="3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</row>
    <row r="428" spans="1:31" ht="19.5" customHeight="1" x14ac:dyDescent="0.5">
      <c r="A428" s="2"/>
      <c r="B428" s="2"/>
      <c r="C428" s="2"/>
      <c r="D428" s="3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</row>
    <row r="429" spans="1:31" ht="19.5" customHeight="1" x14ac:dyDescent="0.5">
      <c r="A429" s="2"/>
      <c r="B429" s="2"/>
      <c r="C429" s="2"/>
      <c r="D429" s="3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</row>
    <row r="430" spans="1:31" ht="19.5" customHeight="1" x14ac:dyDescent="0.5">
      <c r="A430" s="2"/>
      <c r="B430" s="2"/>
      <c r="C430" s="2"/>
      <c r="D430" s="3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</row>
    <row r="431" spans="1:31" ht="19.5" customHeight="1" x14ac:dyDescent="0.5">
      <c r="A431" s="2"/>
      <c r="B431" s="2"/>
      <c r="C431" s="2"/>
      <c r="D431" s="3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</row>
    <row r="432" spans="1:31" ht="19.5" customHeight="1" x14ac:dyDescent="0.5">
      <c r="A432" s="2"/>
      <c r="B432" s="2"/>
      <c r="C432" s="2"/>
      <c r="D432" s="3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</row>
    <row r="433" spans="1:31" ht="19.5" customHeight="1" x14ac:dyDescent="0.5">
      <c r="A433" s="2"/>
      <c r="B433" s="2"/>
      <c r="C433" s="2"/>
      <c r="D433" s="3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</row>
    <row r="434" spans="1:31" ht="19.5" customHeight="1" x14ac:dyDescent="0.5">
      <c r="A434" s="2"/>
      <c r="B434" s="2"/>
      <c r="C434" s="2"/>
      <c r="D434" s="3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</row>
    <row r="435" spans="1:31" ht="19.5" customHeight="1" x14ac:dyDescent="0.5">
      <c r="A435" s="2"/>
      <c r="B435" s="2"/>
      <c r="C435" s="2"/>
      <c r="D435" s="3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</row>
    <row r="436" spans="1:31" ht="19.5" customHeight="1" x14ac:dyDescent="0.5">
      <c r="A436" s="2"/>
      <c r="B436" s="2"/>
      <c r="C436" s="2"/>
      <c r="D436" s="3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</row>
    <row r="437" spans="1:31" ht="19.5" customHeight="1" x14ac:dyDescent="0.5">
      <c r="A437" s="2"/>
      <c r="B437" s="2"/>
      <c r="C437" s="2"/>
      <c r="D437" s="3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</row>
    <row r="438" spans="1:31" ht="19.5" customHeight="1" x14ac:dyDescent="0.5">
      <c r="A438" s="2"/>
      <c r="B438" s="2"/>
      <c r="C438" s="2"/>
      <c r="D438" s="3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</row>
    <row r="439" spans="1:31" ht="19.5" customHeight="1" x14ac:dyDescent="0.5">
      <c r="A439" s="2"/>
      <c r="B439" s="2"/>
      <c r="C439" s="2"/>
      <c r="D439" s="3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</row>
    <row r="440" spans="1:31" ht="19.5" customHeight="1" x14ac:dyDescent="0.5">
      <c r="A440" s="2"/>
      <c r="B440" s="2"/>
      <c r="C440" s="2"/>
      <c r="D440" s="3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</row>
    <row r="441" spans="1:31" ht="19.5" customHeight="1" x14ac:dyDescent="0.5">
      <c r="A441" s="2"/>
      <c r="B441" s="2"/>
      <c r="C441" s="2"/>
      <c r="D441" s="3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</row>
    <row r="442" spans="1:31" ht="19.5" customHeight="1" x14ac:dyDescent="0.5">
      <c r="A442" s="2"/>
      <c r="B442" s="2"/>
      <c r="C442" s="2"/>
      <c r="D442" s="3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</row>
    <row r="443" spans="1:31" ht="19.5" customHeight="1" x14ac:dyDescent="0.5">
      <c r="A443" s="2"/>
      <c r="B443" s="2"/>
      <c r="C443" s="2"/>
      <c r="D443" s="3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</row>
    <row r="444" spans="1:31" ht="19.5" customHeight="1" x14ac:dyDescent="0.5">
      <c r="A444" s="2"/>
      <c r="B444" s="2"/>
      <c r="C444" s="2"/>
      <c r="D444" s="3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</row>
    <row r="445" spans="1:31" ht="19.5" customHeight="1" x14ac:dyDescent="0.5">
      <c r="A445" s="2"/>
      <c r="B445" s="2"/>
      <c r="C445" s="2"/>
      <c r="D445" s="3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</row>
    <row r="446" spans="1:31" ht="19.5" customHeight="1" x14ac:dyDescent="0.5">
      <c r="A446" s="2"/>
      <c r="B446" s="2"/>
      <c r="C446" s="2"/>
      <c r="D446" s="3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</row>
    <row r="447" spans="1:31" ht="19.5" customHeight="1" x14ac:dyDescent="0.5">
      <c r="A447" s="2"/>
      <c r="B447" s="2"/>
      <c r="C447" s="2"/>
      <c r="D447" s="3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</row>
    <row r="448" spans="1:31" ht="19.5" customHeight="1" x14ac:dyDescent="0.5">
      <c r="A448" s="2"/>
      <c r="B448" s="2"/>
      <c r="C448" s="2"/>
      <c r="D448" s="3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</row>
    <row r="449" spans="1:31" ht="19.5" customHeight="1" x14ac:dyDescent="0.5">
      <c r="A449" s="2"/>
      <c r="B449" s="2"/>
      <c r="C449" s="2"/>
      <c r="D449" s="3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</row>
    <row r="450" spans="1:31" ht="19.5" customHeight="1" x14ac:dyDescent="0.5">
      <c r="A450" s="2"/>
      <c r="B450" s="2"/>
      <c r="C450" s="2"/>
      <c r="D450" s="3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</row>
    <row r="451" spans="1:31" ht="19.5" customHeight="1" x14ac:dyDescent="0.5">
      <c r="A451" s="2"/>
      <c r="B451" s="2"/>
      <c r="C451" s="2"/>
      <c r="D451" s="3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</row>
    <row r="452" spans="1:31" ht="19.5" customHeight="1" x14ac:dyDescent="0.5">
      <c r="A452" s="2"/>
      <c r="B452" s="2"/>
      <c r="C452" s="2"/>
      <c r="D452" s="3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</row>
    <row r="453" spans="1:31" ht="19.5" customHeight="1" x14ac:dyDescent="0.5">
      <c r="A453" s="2"/>
      <c r="B453" s="2"/>
      <c r="C453" s="2"/>
      <c r="D453" s="3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</row>
    <row r="454" spans="1:31" ht="19.5" customHeight="1" x14ac:dyDescent="0.5">
      <c r="A454" s="2"/>
      <c r="B454" s="2"/>
      <c r="C454" s="2"/>
      <c r="D454" s="3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</row>
    <row r="455" spans="1:31" ht="19.5" customHeight="1" x14ac:dyDescent="0.5">
      <c r="A455" s="2"/>
      <c r="B455" s="2"/>
      <c r="C455" s="2"/>
      <c r="D455" s="3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</row>
    <row r="456" spans="1:31" ht="19.5" customHeight="1" x14ac:dyDescent="0.5">
      <c r="A456" s="2"/>
      <c r="B456" s="2"/>
      <c r="C456" s="2"/>
      <c r="D456" s="3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</row>
    <row r="457" spans="1:31" ht="19.5" customHeight="1" x14ac:dyDescent="0.5">
      <c r="A457" s="2"/>
      <c r="B457" s="2"/>
      <c r="C457" s="2"/>
      <c r="D457" s="3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</row>
    <row r="458" spans="1:31" ht="19.5" customHeight="1" x14ac:dyDescent="0.5">
      <c r="A458" s="2"/>
      <c r="B458" s="2"/>
      <c r="C458" s="2"/>
      <c r="D458" s="3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</row>
    <row r="459" spans="1:31" ht="19.5" customHeight="1" x14ac:dyDescent="0.5">
      <c r="A459" s="2"/>
      <c r="B459" s="2"/>
      <c r="C459" s="2"/>
      <c r="D459" s="3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</row>
    <row r="460" spans="1:31" ht="19.5" customHeight="1" x14ac:dyDescent="0.5">
      <c r="A460" s="2"/>
      <c r="B460" s="2"/>
      <c r="C460" s="2"/>
      <c r="D460" s="3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</row>
    <row r="461" spans="1:31" ht="19.5" customHeight="1" x14ac:dyDescent="0.5">
      <c r="A461" s="2"/>
      <c r="B461" s="2"/>
      <c r="C461" s="2"/>
      <c r="D461" s="3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</row>
    <row r="462" spans="1:31" ht="19.5" customHeight="1" x14ac:dyDescent="0.5">
      <c r="A462" s="2"/>
      <c r="B462" s="2"/>
      <c r="C462" s="2"/>
      <c r="D462" s="3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</row>
    <row r="463" spans="1:31" ht="19.5" customHeight="1" x14ac:dyDescent="0.5">
      <c r="A463" s="2"/>
      <c r="B463" s="2"/>
      <c r="C463" s="2"/>
      <c r="D463" s="3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</row>
    <row r="464" spans="1:31" ht="19.5" customHeight="1" x14ac:dyDescent="0.5">
      <c r="A464" s="2"/>
      <c r="B464" s="2"/>
      <c r="C464" s="2"/>
      <c r="D464" s="3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</row>
    <row r="465" spans="1:31" ht="19.5" customHeight="1" x14ac:dyDescent="0.5">
      <c r="A465" s="2"/>
      <c r="B465" s="2"/>
      <c r="C465" s="2"/>
      <c r="D465" s="3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</row>
    <row r="466" spans="1:31" ht="19.5" customHeight="1" x14ac:dyDescent="0.5">
      <c r="A466" s="2"/>
      <c r="B466" s="2"/>
      <c r="C466" s="2"/>
      <c r="D466" s="3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</row>
    <row r="467" spans="1:31" ht="19.5" customHeight="1" x14ac:dyDescent="0.5">
      <c r="A467" s="2"/>
      <c r="B467" s="2"/>
      <c r="C467" s="2"/>
      <c r="D467" s="3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</row>
    <row r="468" spans="1:31" ht="19.5" customHeight="1" x14ac:dyDescent="0.5">
      <c r="A468" s="2"/>
      <c r="B468" s="2"/>
      <c r="C468" s="2"/>
      <c r="D468" s="3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</row>
    <row r="469" spans="1:31" ht="19.5" customHeight="1" x14ac:dyDescent="0.5">
      <c r="A469" s="2"/>
      <c r="B469" s="2"/>
      <c r="C469" s="2"/>
      <c r="D469" s="3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</row>
    <row r="470" spans="1:31" ht="19.5" customHeight="1" x14ac:dyDescent="0.5">
      <c r="A470" s="2"/>
      <c r="B470" s="2"/>
      <c r="C470" s="2"/>
      <c r="D470" s="3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</row>
    <row r="471" spans="1:31" ht="19.5" customHeight="1" x14ac:dyDescent="0.5">
      <c r="A471" s="2"/>
      <c r="B471" s="2"/>
      <c r="C471" s="2"/>
      <c r="D471" s="3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</row>
    <row r="472" spans="1:31" ht="19.5" customHeight="1" x14ac:dyDescent="0.5">
      <c r="A472" s="2"/>
      <c r="B472" s="2"/>
      <c r="C472" s="2"/>
      <c r="D472" s="3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</row>
    <row r="473" spans="1:31" ht="19.5" customHeight="1" x14ac:dyDescent="0.5">
      <c r="A473" s="2"/>
      <c r="B473" s="2"/>
      <c r="C473" s="2"/>
      <c r="D473" s="3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</row>
    <row r="474" spans="1:31" ht="19.5" customHeight="1" x14ac:dyDescent="0.5">
      <c r="A474" s="2"/>
      <c r="B474" s="2"/>
      <c r="C474" s="2"/>
      <c r="D474" s="3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</row>
    <row r="475" spans="1:31" ht="19.5" customHeight="1" x14ac:dyDescent="0.5">
      <c r="A475" s="2"/>
      <c r="B475" s="2"/>
      <c r="C475" s="2"/>
      <c r="D475" s="3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</row>
    <row r="476" spans="1:31" ht="19.5" customHeight="1" x14ac:dyDescent="0.5">
      <c r="A476" s="2"/>
      <c r="B476" s="2"/>
      <c r="C476" s="2"/>
      <c r="D476" s="3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</row>
    <row r="477" spans="1:31" ht="19.5" customHeight="1" x14ac:dyDescent="0.5">
      <c r="A477" s="2"/>
      <c r="B477" s="2"/>
      <c r="C477" s="2"/>
      <c r="D477" s="3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</row>
    <row r="478" spans="1:31" ht="19.5" customHeight="1" x14ac:dyDescent="0.5">
      <c r="A478" s="2"/>
      <c r="B478" s="2"/>
      <c r="C478" s="2"/>
      <c r="D478" s="3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</row>
    <row r="479" spans="1:31" ht="19.5" customHeight="1" x14ac:dyDescent="0.5">
      <c r="A479" s="2"/>
      <c r="B479" s="2"/>
      <c r="C479" s="2"/>
      <c r="D479" s="3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</row>
    <row r="480" spans="1:31" ht="19.5" customHeight="1" x14ac:dyDescent="0.5">
      <c r="A480" s="2"/>
      <c r="B480" s="2"/>
      <c r="C480" s="2"/>
      <c r="D480" s="3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</row>
    <row r="481" spans="1:31" ht="19.5" customHeight="1" x14ac:dyDescent="0.5">
      <c r="A481" s="2"/>
      <c r="B481" s="2"/>
      <c r="C481" s="2"/>
      <c r="D481" s="3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</row>
    <row r="482" spans="1:31" ht="19.5" customHeight="1" x14ac:dyDescent="0.5">
      <c r="A482" s="2"/>
      <c r="B482" s="2"/>
      <c r="C482" s="2"/>
      <c r="D482" s="3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</row>
    <row r="483" spans="1:31" ht="19.5" customHeight="1" x14ac:dyDescent="0.5">
      <c r="A483" s="2"/>
      <c r="B483" s="2"/>
      <c r="C483" s="2"/>
      <c r="D483" s="3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</row>
    <row r="484" spans="1:31" ht="19.5" customHeight="1" x14ac:dyDescent="0.5">
      <c r="A484" s="2"/>
      <c r="B484" s="2"/>
      <c r="C484" s="2"/>
      <c r="D484" s="3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</row>
    <row r="485" spans="1:31" ht="19.5" customHeight="1" x14ac:dyDescent="0.5">
      <c r="A485" s="2"/>
      <c r="B485" s="2"/>
      <c r="C485" s="2"/>
      <c r="D485" s="3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</row>
    <row r="486" spans="1:31" ht="19.5" customHeight="1" x14ac:dyDescent="0.5">
      <c r="A486" s="2"/>
      <c r="B486" s="2"/>
      <c r="C486" s="2"/>
      <c r="D486" s="3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</row>
    <row r="487" spans="1:31" ht="19.5" customHeight="1" x14ac:dyDescent="0.5">
      <c r="A487" s="2"/>
      <c r="B487" s="2"/>
      <c r="C487" s="2"/>
      <c r="D487" s="3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</row>
    <row r="488" spans="1:31" ht="19.5" customHeight="1" x14ac:dyDescent="0.5">
      <c r="A488" s="2"/>
      <c r="B488" s="2"/>
      <c r="C488" s="2"/>
      <c r="D488" s="3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</row>
    <row r="489" spans="1:31" ht="19.5" customHeight="1" x14ac:dyDescent="0.5">
      <c r="A489" s="2"/>
      <c r="B489" s="2"/>
      <c r="C489" s="2"/>
      <c r="D489" s="3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</row>
    <row r="490" spans="1:31" ht="19.5" customHeight="1" x14ac:dyDescent="0.5">
      <c r="A490" s="2"/>
      <c r="B490" s="2"/>
      <c r="C490" s="2"/>
      <c r="D490" s="3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</row>
    <row r="491" spans="1:31" ht="19.5" customHeight="1" x14ac:dyDescent="0.5">
      <c r="A491" s="2"/>
      <c r="B491" s="2"/>
      <c r="C491" s="2"/>
      <c r="D491" s="3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</row>
    <row r="492" spans="1:31" ht="19.5" customHeight="1" x14ac:dyDescent="0.5">
      <c r="A492" s="2"/>
      <c r="B492" s="2"/>
      <c r="C492" s="2"/>
      <c r="D492" s="3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</row>
    <row r="493" spans="1:31" ht="19.5" customHeight="1" x14ac:dyDescent="0.5">
      <c r="A493" s="2"/>
      <c r="B493" s="2"/>
      <c r="C493" s="2"/>
      <c r="D493" s="3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</row>
    <row r="494" spans="1:31" ht="19.5" customHeight="1" x14ac:dyDescent="0.5">
      <c r="A494" s="2"/>
      <c r="B494" s="2"/>
      <c r="C494" s="2"/>
      <c r="D494" s="3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</row>
    <row r="495" spans="1:31" ht="19.5" customHeight="1" x14ac:dyDescent="0.5">
      <c r="A495" s="2"/>
      <c r="B495" s="2"/>
      <c r="C495" s="2"/>
      <c r="D495" s="3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</row>
    <row r="496" spans="1:31" ht="19.5" customHeight="1" x14ac:dyDescent="0.5">
      <c r="A496" s="2"/>
      <c r="B496" s="2"/>
      <c r="C496" s="2"/>
      <c r="D496" s="3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</row>
    <row r="497" spans="1:31" ht="19.5" customHeight="1" x14ac:dyDescent="0.5">
      <c r="A497" s="2"/>
      <c r="B497" s="2"/>
      <c r="C497" s="2"/>
      <c r="D497" s="3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</row>
    <row r="498" spans="1:31" ht="19.5" customHeight="1" x14ac:dyDescent="0.5">
      <c r="A498" s="2"/>
      <c r="B498" s="2"/>
      <c r="C498" s="2"/>
      <c r="D498" s="3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</row>
    <row r="499" spans="1:31" ht="19.5" customHeight="1" x14ac:dyDescent="0.5">
      <c r="A499" s="2"/>
      <c r="B499" s="2"/>
      <c r="C499" s="2"/>
      <c r="D499" s="3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</row>
    <row r="500" spans="1:31" ht="19.5" customHeight="1" x14ac:dyDescent="0.5">
      <c r="A500" s="2"/>
      <c r="B500" s="2"/>
      <c r="C500" s="2"/>
      <c r="D500" s="3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</row>
    <row r="501" spans="1:31" ht="19.5" customHeight="1" x14ac:dyDescent="0.5">
      <c r="A501" s="2"/>
      <c r="B501" s="2"/>
      <c r="C501" s="2"/>
      <c r="D501" s="3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</row>
    <row r="502" spans="1:31" ht="19.5" customHeight="1" x14ac:dyDescent="0.5">
      <c r="A502" s="2"/>
      <c r="B502" s="2"/>
      <c r="C502" s="2"/>
      <c r="D502" s="3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</row>
    <row r="503" spans="1:31" ht="19.5" customHeight="1" x14ac:dyDescent="0.5">
      <c r="A503" s="2"/>
      <c r="B503" s="2"/>
      <c r="C503" s="2"/>
      <c r="D503" s="3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</row>
    <row r="504" spans="1:31" ht="19.5" customHeight="1" x14ac:dyDescent="0.5">
      <c r="A504" s="2"/>
      <c r="B504" s="2"/>
      <c r="C504" s="2"/>
      <c r="D504" s="3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</row>
    <row r="505" spans="1:31" ht="19.5" customHeight="1" x14ac:dyDescent="0.5">
      <c r="A505" s="2"/>
      <c r="B505" s="2"/>
      <c r="C505" s="2"/>
      <c r="D505" s="3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</row>
    <row r="506" spans="1:31" ht="19.5" customHeight="1" x14ac:dyDescent="0.5">
      <c r="A506" s="2"/>
      <c r="B506" s="2"/>
      <c r="C506" s="2"/>
      <c r="D506" s="3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</row>
    <row r="507" spans="1:31" ht="19.5" customHeight="1" x14ac:dyDescent="0.5">
      <c r="A507" s="2"/>
      <c r="B507" s="2"/>
      <c r="C507" s="2"/>
      <c r="D507" s="3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</row>
    <row r="508" spans="1:31" ht="19.5" customHeight="1" x14ac:dyDescent="0.5">
      <c r="A508" s="2"/>
      <c r="B508" s="2"/>
      <c r="C508" s="2"/>
      <c r="D508" s="3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</row>
    <row r="509" spans="1:31" ht="19.5" customHeight="1" x14ac:dyDescent="0.5">
      <c r="A509" s="2"/>
      <c r="B509" s="2"/>
      <c r="C509" s="2"/>
      <c r="D509" s="3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</row>
    <row r="510" spans="1:31" ht="19.5" customHeight="1" x14ac:dyDescent="0.5">
      <c r="A510" s="2"/>
      <c r="B510" s="2"/>
      <c r="C510" s="2"/>
      <c r="D510" s="3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</row>
    <row r="511" spans="1:31" ht="19.5" customHeight="1" x14ac:dyDescent="0.5">
      <c r="A511" s="2"/>
      <c r="B511" s="2"/>
      <c r="C511" s="2"/>
      <c r="D511" s="3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</row>
    <row r="512" spans="1:31" ht="19.5" customHeight="1" x14ac:dyDescent="0.5">
      <c r="A512" s="2"/>
      <c r="B512" s="2"/>
      <c r="C512" s="2"/>
      <c r="D512" s="3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</row>
    <row r="513" spans="1:31" ht="19.5" customHeight="1" x14ac:dyDescent="0.5">
      <c r="A513" s="2"/>
      <c r="B513" s="2"/>
      <c r="C513" s="2"/>
      <c r="D513" s="3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</row>
    <row r="514" spans="1:31" ht="19.5" customHeight="1" x14ac:dyDescent="0.5">
      <c r="A514" s="2"/>
      <c r="B514" s="2"/>
      <c r="C514" s="2"/>
      <c r="D514" s="3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</row>
    <row r="515" spans="1:31" ht="19.5" customHeight="1" x14ac:dyDescent="0.5">
      <c r="A515" s="2"/>
      <c r="B515" s="2"/>
      <c r="C515" s="2"/>
      <c r="D515" s="3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</row>
    <row r="516" spans="1:31" ht="19.5" customHeight="1" x14ac:dyDescent="0.5">
      <c r="A516" s="2"/>
      <c r="B516" s="2"/>
      <c r="C516" s="2"/>
      <c r="D516" s="3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</row>
    <row r="517" spans="1:31" ht="19.5" customHeight="1" x14ac:dyDescent="0.5">
      <c r="A517" s="2"/>
      <c r="B517" s="2"/>
      <c r="C517" s="2"/>
      <c r="D517" s="3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</row>
    <row r="518" spans="1:31" ht="19.5" customHeight="1" x14ac:dyDescent="0.5">
      <c r="A518" s="2"/>
      <c r="B518" s="2"/>
      <c r="C518" s="2"/>
      <c r="D518" s="3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</row>
    <row r="519" spans="1:31" ht="19.5" customHeight="1" x14ac:dyDescent="0.5">
      <c r="A519" s="2"/>
      <c r="B519" s="2"/>
      <c r="C519" s="2"/>
      <c r="D519" s="3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</row>
    <row r="520" spans="1:31" ht="19.5" customHeight="1" x14ac:dyDescent="0.5">
      <c r="A520" s="2"/>
      <c r="B520" s="2"/>
      <c r="C520" s="2"/>
      <c r="D520" s="3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</row>
    <row r="521" spans="1:31" ht="19.5" customHeight="1" x14ac:dyDescent="0.5">
      <c r="A521" s="2"/>
      <c r="B521" s="2"/>
      <c r="C521" s="2"/>
      <c r="D521" s="3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</row>
    <row r="522" spans="1:31" ht="19.5" customHeight="1" x14ac:dyDescent="0.5">
      <c r="A522" s="2"/>
      <c r="B522" s="2"/>
      <c r="C522" s="2"/>
      <c r="D522" s="3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</row>
    <row r="523" spans="1:31" ht="19.5" customHeight="1" x14ac:dyDescent="0.5">
      <c r="A523" s="2"/>
      <c r="B523" s="2"/>
      <c r="C523" s="2"/>
      <c r="D523" s="3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</row>
    <row r="524" spans="1:31" ht="19.5" customHeight="1" x14ac:dyDescent="0.5">
      <c r="A524" s="2"/>
      <c r="B524" s="2"/>
      <c r="C524" s="2"/>
      <c r="D524" s="3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</row>
    <row r="525" spans="1:31" ht="19.5" customHeight="1" x14ac:dyDescent="0.5">
      <c r="A525" s="2"/>
      <c r="B525" s="2"/>
      <c r="C525" s="2"/>
      <c r="D525" s="3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</row>
    <row r="526" spans="1:31" ht="19.5" customHeight="1" x14ac:dyDescent="0.5">
      <c r="A526" s="2"/>
      <c r="B526" s="2"/>
      <c r="C526" s="2"/>
      <c r="D526" s="3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</row>
    <row r="527" spans="1:31" ht="19.5" customHeight="1" x14ac:dyDescent="0.5">
      <c r="A527" s="2"/>
      <c r="B527" s="2"/>
      <c r="C527" s="2"/>
      <c r="D527" s="3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</row>
    <row r="528" spans="1:31" ht="19.5" customHeight="1" x14ac:dyDescent="0.5">
      <c r="A528" s="2"/>
      <c r="B528" s="2"/>
      <c r="C528" s="2"/>
      <c r="D528" s="3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</row>
    <row r="529" spans="1:31" ht="19.5" customHeight="1" x14ac:dyDescent="0.5">
      <c r="A529" s="2"/>
      <c r="B529" s="2"/>
      <c r="C529" s="2"/>
      <c r="D529" s="3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</row>
    <row r="530" spans="1:31" ht="19.5" customHeight="1" x14ac:dyDescent="0.5">
      <c r="A530" s="2"/>
      <c r="B530" s="2"/>
      <c r="C530" s="2"/>
      <c r="D530" s="3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</row>
    <row r="531" spans="1:31" ht="19.5" customHeight="1" x14ac:dyDescent="0.5">
      <c r="A531" s="2"/>
      <c r="B531" s="2"/>
      <c r="C531" s="2"/>
      <c r="D531" s="3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</row>
    <row r="532" spans="1:31" ht="19.5" customHeight="1" x14ac:dyDescent="0.5">
      <c r="A532" s="2"/>
      <c r="B532" s="2"/>
      <c r="C532" s="2"/>
      <c r="D532" s="3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</row>
    <row r="533" spans="1:31" ht="19.5" customHeight="1" x14ac:dyDescent="0.5">
      <c r="A533" s="2"/>
      <c r="B533" s="2"/>
      <c r="C533" s="2"/>
      <c r="D533" s="3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</row>
    <row r="534" spans="1:31" ht="19.5" customHeight="1" x14ac:dyDescent="0.5">
      <c r="A534" s="2"/>
      <c r="B534" s="2"/>
      <c r="C534" s="2"/>
      <c r="D534" s="3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</row>
    <row r="535" spans="1:31" ht="19.5" customHeight="1" x14ac:dyDescent="0.5">
      <c r="A535" s="2"/>
      <c r="B535" s="2"/>
      <c r="C535" s="2"/>
      <c r="D535" s="3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</row>
    <row r="536" spans="1:31" ht="19.5" customHeight="1" x14ac:dyDescent="0.5">
      <c r="A536" s="2"/>
      <c r="B536" s="2"/>
      <c r="C536" s="2"/>
      <c r="D536" s="3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</row>
    <row r="537" spans="1:31" ht="19.5" customHeight="1" x14ac:dyDescent="0.5">
      <c r="A537" s="2"/>
      <c r="B537" s="2"/>
      <c r="C537" s="2"/>
      <c r="D537" s="3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</row>
    <row r="538" spans="1:31" ht="19.5" customHeight="1" x14ac:dyDescent="0.5">
      <c r="A538" s="2"/>
      <c r="B538" s="2"/>
      <c r="C538" s="2"/>
      <c r="D538" s="3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</row>
    <row r="539" spans="1:31" ht="19.5" customHeight="1" x14ac:dyDescent="0.5">
      <c r="A539" s="2"/>
      <c r="B539" s="2"/>
      <c r="C539" s="2"/>
      <c r="D539" s="3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</row>
    <row r="540" spans="1:31" ht="19.5" customHeight="1" x14ac:dyDescent="0.5">
      <c r="A540" s="2"/>
      <c r="B540" s="2"/>
      <c r="C540" s="2"/>
      <c r="D540" s="3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</row>
    <row r="541" spans="1:31" ht="19.5" customHeight="1" x14ac:dyDescent="0.5">
      <c r="A541" s="2"/>
      <c r="B541" s="2"/>
      <c r="C541" s="2"/>
      <c r="D541" s="3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</row>
    <row r="542" spans="1:31" ht="19.5" customHeight="1" x14ac:dyDescent="0.5">
      <c r="A542" s="2"/>
      <c r="B542" s="2"/>
      <c r="C542" s="2"/>
      <c r="D542" s="3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</row>
    <row r="543" spans="1:31" ht="19.5" customHeight="1" x14ac:dyDescent="0.5">
      <c r="A543" s="2"/>
      <c r="B543" s="2"/>
      <c r="C543" s="2"/>
      <c r="D543" s="3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</row>
    <row r="544" spans="1:31" ht="19.5" customHeight="1" x14ac:dyDescent="0.5">
      <c r="A544" s="2"/>
      <c r="B544" s="2"/>
      <c r="C544" s="2"/>
      <c r="D544" s="3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</row>
    <row r="545" spans="1:31" ht="19.5" customHeight="1" x14ac:dyDescent="0.5">
      <c r="A545" s="2"/>
      <c r="B545" s="2"/>
      <c r="C545" s="2"/>
      <c r="D545" s="3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</row>
    <row r="546" spans="1:31" ht="19.5" customHeight="1" x14ac:dyDescent="0.5">
      <c r="A546" s="2"/>
      <c r="B546" s="2"/>
      <c r="C546" s="2"/>
      <c r="D546" s="3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</row>
    <row r="547" spans="1:31" ht="19.5" customHeight="1" x14ac:dyDescent="0.5">
      <c r="A547" s="2"/>
      <c r="B547" s="2"/>
      <c r="C547" s="2"/>
      <c r="D547" s="3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</row>
    <row r="548" spans="1:31" ht="19.5" customHeight="1" x14ac:dyDescent="0.5">
      <c r="A548" s="2"/>
      <c r="B548" s="2"/>
      <c r="C548" s="2"/>
      <c r="D548" s="3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</row>
    <row r="549" spans="1:31" ht="19.5" customHeight="1" x14ac:dyDescent="0.5">
      <c r="A549" s="2"/>
      <c r="B549" s="2"/>
      <c r="C549" s="2"/>
      <c r="D549" s="3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</row>
    <row r="550" spans="1:31" ht="19.5" customHeight="1" x14ac:dyDescent="0.5">
      <c r="A550" s="2"/>
      <c r="B550" s="2"/>
      <c r="C550" s="2"/>
      <c r="D550" s="3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</row>
    <row r="551" spans="1:31" ht="19.5" customHeight="1" x14ac:dyDescent="0.5">
      <c r="A551" s="2"/>
      <c r="B551" s="2"/>
      <c r="C551" s="2"/>
      <c r="D551" s="3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</row>
    <row r="552" spans="1:31" ht="19.5" customHeight="1" x14ac:dyDescent="0.5">
      <c r="A552" s="2"/>
      <c r="B552" s="2"/>
      <c r="C552" s="2"/>
      <c r="D552" s="3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</row>
    <row r="553" spans="1:31" ht="19.5" customHeight="1" x14ac:dyDescent="0.5">
      <c r="A553" s="2"/>
      <c r="B553" s="2"/>
      <c r="C553" s="2"/>
      <c r="D553" s="3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</row>
    <row r="554" spans="1:31" ht="19.5" customHeight="1" x14ac:dyDescent="0.5">
      <c r="A554" s="2"/>
      <c r="B554" s="2"/>
      <c r="C554" s="2"/>
      <c r="D554" s="3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</row>
    <row r="555" spans="1:31" ht="19.5" customHeight="1" x14ac:dyDescent="0.5">
      <c r="A555" s="2"/>
      <c r="B555" s="2"/>
      <c r="C555" s="2"/>
      <c r="D555" s="3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</row>
    <row r="556" spans="1:31" ht="19.5" customHeight="1" x14ac:dyDescent="0.5">
      <c r="A556" s="2"/>
      <c r="B556" s="2"/>
      <c r="C556" s="2"/>
      <c r="D556" s="3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</row>
    <row r="557" spans="1:31" ht="19.5" customHeight="1" x14ac:dyDescent="0.5">
      <c r="A557" s="2"/>
      <c r="B557" s="2"/>
      <c r="C557" s="2"/>
      <c r="D557" s="3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</row>
    <row r="558" spans="1:31" ht="19.5" customHeight="1" x14ac:dyDescent="0.5">
      <c r="A558" s="2"/>
      <c r="B558" s="2"/>
      <c r="C558" s="2"/>
      <c r="D558" s="3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</row>
    <row r="559" spans="1:31" ht="19.5" customHeight="1" x14ac:dyDescent="0.5">
      <c r="A559" s="2"/>
      <c r="B559" s="2"/>
      <c r="C559" s="2"/>
      <c r="D559" s="3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</row>
    <row r="560" spans="1:31" ht="19.5" customHeight="1" x14ac:dyDescent="0.5">
      <c r="A560" s="2"/>
      <c r="B560" s="2"/>
      <c r="C560" s="2"/>
      <c r="D560" s="3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</row>
    <row r="561" spans="1:31" ht="19.5" customHeight="1" x14ac:dyDescent="0.5">
      <c r="A561" s="2"/>
      <c r="B561" s="2"/>
      <c r="C561" s="2"/>
      <c r="D561" s="3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</row>
    <row r="562" spans="1:31" ht="19.5" customHeight="1" x14ac:dyDescent="0.5">
      <c r="A562" s="2"/>
      <c r="B562" s="2"/>
      <c r="C562" s="2"/>
      <c r="D562" s="3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</row>
    <row r="563" spans="1:31" ht="19.5" customHeight="1" x14ac:dyDescent="0.5">
      <c r="A563" s="2"/>
      <c r="B563" s="2"/>
      <c r="C563" s="2"/>
      <c r="D563" s="3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</row>
    <row r="564" spans="1:31" ht="19.5" customHeight="1" x14ac:dyDescent="0.5">
      <c r="A564" s="2"/>
      <c r="B564" s="2"/>
      <c r="C564" s="2"/>
      <c r="D564" s="3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</row>
    <row r="565" spans="1:31" ht="19.5" customHeight="1" x14ac:dyDescent="0.5">
      <c r="A565" s="2"/>
      <c r="B565" s="2"/>
      <c r="C565" s="2"/>
      <c r="D565" s="3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</row>
    <row r="566" spans="1:31" ht="19.5" customHeight="1" x14ac:dyDescent="0.5">
      <c r="A566" s="2"/>
      <c r="B566" s="2"/>
      <c r="C566" s="2"/>
      <c r="D566" s="3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</row>
    <row r="567" spans="1:31" ht="19.5" customHeight="1" x14ac:dyDescent="0.5">
      <c r="A567" s="2"/>
      <c r="B567" s="2"/>
      <c r="C567" s="2"/>
      <c r="D567" s="3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</row>
    <row r="568" spans="1:31" ht="19.5" customHeight="1" x14ac:dyDescent="0.5">
      <c r="A568" s="2"/>
      <c r="B568" s="2"/>
      <c r="C568" s="2"/>
      <c r="D568" s="3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</row>
    <row r="569" spans="1:31" ht="19.5" customHeight="1" x14ac:dyDescent="0.5">
      <c r="A569" s="2"/>
      <c r="B569" s="2"/>
      <c r="C569" s="2"/>
      <c r="D569" s="3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</row>
    <row r="570" spans="1:31" ht="19.5" customHeight="1" x14ac:dyDescent="0.5">
      <c r="A570" s="2"/>
      <c r="B570" s="2"/>
      <c r="C570" s="2"/>
      <c r="D570" s="3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</row>
    <row r="571" spans="1:31" ht="19.5" customHeight="1" x14ac:dyDescent="0.5">
      <c r="A571" s="2"/>
      <c r="B571" s="2"/>
      <c r="C571" s="2"/>
      <c r="D571" s="3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</row>
    <row r="572" spans="1:31" ht="19.5" customHeight="1" x14ac:dyDescent="0.5">
      <c r="A572" s="2"/>
      <c r="B572" s="2"/>
      <c r="C572" s="2"/>
      <c r="D572" s="3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</row>
    <row r="573" spans="1:31" ht="19.5" customHeight="1" x14ac:dyDescent="0.5">
      <c r="A573" s="2"/>
      <c r="B573" s="2"/>
      <c r="C573" s="2"/>
      <c r="D573" s="3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</row>
    <row r="574" spans="1:31" ht="19.5" customHeight="1" x14ac:dyDescent="0.5">
      <c r="A574" s="2"/>
      <c r="B574" s="2"/>
      <c r="C574" s="2"/>
      <c r="D574" s="3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</row>
    <row r="575" spans="1:31" ht="19.5" customHeight="1" x14ac:dyDescent="0.5">
      <c r="A575" s="2"/>
      <c r="B575" s="2"/>
      <c r="C575" s="2"/>
      <c r="D575" s="3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</row>
    <row r="576" spans="1:31" ht="19.5" customHeight="1" x14ac:dyDescent="0.5">
      <c r="A576" s="2"/>
      <c r="B576" s="2"/>
      <c r="C576" s="2"/>
      <c r="D576" s="3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</row>
    <row r="577" spans="1:31" ht="19.5" customHeight="1" x14ac:dyDescent="0.5">
      <c r="A577" s="2"/>
      <c r="B577" s="2"/>
      <c r="C577" s="2"/>
      <c r="D577" s="3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</row>
    <row r="578" spans="1:31" ht="19.5" customHeight="1" x14ac:dyDescent="0.5">
      <c r="A578" s="2"/>
      <c r="B578" s="2"/>
      <c r="C578" s="2"/>
      <c r="D578" s="3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</row>
    <row r="579" spans="1:31" ht="19.5" customHeight="1" x14ac:dyDescent="0.5">
      <c r="A579" s="2"/>
      <c r="B579" s="2"/>
      <c r="C579" s="2"/>
      <c r="D579" s="3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</row>
    <row r="580" spans="1:31" ht="19.5" customHeight="1" x14ac:dyDescent="0.5">
      <c r="A580" s="2"/>
      <c r="B580" s="2"/>
      <c r="C580" s="2"/>
      <c r="D580" s="3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</row>
    <row r="581" spans="1:31" ht="19.5" customHeight="1" x14ac:dyDescent="0.5">
      <c r="A581" s="2"/>
      <c r="B581" s="2"/>
      <c r="C581" s="2"/>
      <c r="D581" s="3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</row>
    <row r="582" spans="1:31" ht="19.5" customHeight="1" x14ac:dyDescent="0.5">
      <c r="A582" s="2"/>
      <c r="B582" s="2"/>
      <c r="C582" s="2"/>
      <c r="D582" s="3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</row>
    <row r="583" spans="1:31" ht="19.5" customHeight="1" x14ac:dyDescent="0.5">
      <c r="A583" s="2"/>
      <c r="B583" s="2"/>
      <c r="C583" s="2"/>
      <c r="D583" s="3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</row>
    <row r="584" spans="1:31" ht="19.5" customHeight="1" x14ac:dyDescent="0.5">
      <c r="A584" s="2"/>
      <c r="B584" s="2"/>
      <c r="C584" s="2"/>
      <c r="D584" s="3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</row>
    <row r="585" spans="1:31" ht="19.5" customHeight="1" x14ac:dyDescent="0.5">
      <c r="A585" s="2"/>
      <c r="B585" s="2"/>
      <c r="C585" s="2"/>
      <c r="D585" s="3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</row>
    <row r="586" spans="1:31" ht="19.5" customHeight="1" x14ac:dyDescent="0.5">
      <c r="A586" s="2"/>
      <c r="B586" s="2"/>
      <c r="C586" s="2"/>
      <c r="D586" s="3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</row>
    <row r="587" spans="1:31" ht="19.5" customHeight="1" x14ac:dyDescent="0.5">
      <c r="A587" s="2"/>
      <c r="B587" s="2"/>
      <c r="C587" s="2"/>
      <c r="D587" s="3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</row>
    <row r="588" spans="1:31" ht="19.5" customHeight="1" x14ac:dyDescent="0.5">
      <c r="A588" s="2"/>
      <c r="B588" s="2"/>
      <c r="C588" s="2"/>
      <c r="D588" s="3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</row>
    <row r="589" spans="1:31" ht="19.5" customHeight="1" x14ac:dyDescent="0.5">
      <c r="A589" s="2"/>
      <c r="B589" s="2"/>
      <c r="C589" s="2"/>
      <c r="D589" s="3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</row>
    <row r="590" spans="1:31" ht="19.5" customHeight="1" x14ac:dyDescent="0.5">
      <c r="A590" s="2"/>
      <c r="B590" s="2"/>
      <c r="C590" s="2"/>
      <c r="D590" s="3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</row>
    <row r="591" spans="1:31" ht="19.5" customHeight="1" x14ac:dyDescent="0.5">
      <c r="A591" s="2"/>
      <c r="B591" s="2"/>
      <c r="C591" s="2"/>
      <c r="D591" s="3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</row>
    <row r="592" spans="1:31" ht="19.5" customHeight="1" x14ac:dyDescent="0.5">
      <c r="A592" s="2"/>
      <c r="B592" s="2"/>
      <c r="C592" s="2"/>
      <c r="D592" s="3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</row>
    <row r="593" spans="1:31" ht="19.5" customHeight="1" x14ac:dyDescent="0.5">
      <c r="A593" s="2"/>
      <c r="B593" s="2"/>
      <c r="C593" s="2"/>
      <c r="D593" s="3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</row>
    <row r="594" spans="1:31" ht="19.5" customHeight="1" x14ac:dyDescent="0.5">
      <c r="A594" s="2"/>
      <c r="B594" s="2"/>
      <c r="C594" s="2"/>
      <c r="D594" s="3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</row>
    <row r="595" spans="1:31" ht="19.5" customHeight="1" x14ac:dyDescent="0.5">
      <c r="A595" s="2"/>
      <c r="B595" s="2"/>
      <c r="C595" s="2"/>
      <c r="D595" s="3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</row>
    <row r="596" spans="1:31" ht="19.5" customHeight="1" x14ac:dyDescent="0.5">
      <c r="A596" s="2"/>
      <c r="B596" s="2"/>
      <c r="C596" s="2"/>
      <c r="D596" s="3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</row>
    <row r="597" spans="1:31" ht="19.5" customHeight="1" x14ac:dyDescent="0.5">
      <c r="A597" s="2"/>
      <c r="B597" s="2"/>
      <c r="C597" s="2"/>
      <c r="D597" s="3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</row>
    <row r="598" spans="1:31" ht="19.5" customHeight="1" x14ac:dyDescent="0.5">
      <c r="A598" s="2"/>
      <c r="B598" s="2"/>
      <c r="C598" s="2"/>
      <c r="D598" s="3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</row>
    <row r="599" spans="1:31" ht="19.5" customHeight="1" x14ac:dyDescent="0.5">
      <c r="A599" s="2"/>
      <c r="B599" s="2"/>
      <c r="C599" s="2"/>
      <c r="D599" s="3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</row>
    <row r="600" spans="1:31" ht="19.5" customHeight="1" x14ac:dyDescent="0.5">
      <c r="A600" s="2"/>
      <c r="B600" s="2"/>
      <c r="C600" s="2"/>
      <c r="D600" s="3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</row>
    <row r="601" spans="1:31" ht="19.5" customHeight="1" x14ac:dyDescent="0.5">
      <c r="A601" s="2"/>
      <c r="B601" s="2"/>
      <c r="C601" s="2"/>
      <c r="D601" s="3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</row>
    <row r="602" spans="1:31" ht="19.5" customHeight="1" x14ac:dyDescent="0.5">
      <c r="A602" s="2"/>
      <c r="B602" s="2"/>
      <c r="C602" s="2"/>
      <c r="D602" s="3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</row>
    <row r="603" spans="1:31" ht="19.5" customHeight="1" x14ac:dyDescent="0.5">
      <c r="A603" s="2"/>
      <c r="B603" s="2"/>
      <c r="C603" s="2"/>
      <c r="D603" s="3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</row>
    <row r="604" spans="1:31" ht="19.5" customHeight="1" x14ac:dyDescent="0.5">
      <c r="A604" s="2"/>
      <c r="B604" s="2"/>
      <c r="C604" s="2"/>
      <c r="D604" s="3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</row>
    <row r="605" spans="1:31" ht="19.5" customHeight="1" x14ac:dyDescent="0.5">
      <c r="A605" s="2"/>
      <c r="B605" s="2"/>
      <c r="C605" s="2"/>
      <c r="D605" s="3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</row>
    <row r="606" spans="1:31" ht="19.5" customHeight="1" x14ac:dyDescent="0.5">
      <c r="A606" s="2"/>
      <c r="B606" s="2"/>
      <c r="C606" s="2"/>
      <c r="D606" s="3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</row>
    <row r="607" spans="1:31" ht="19.5" customHeight="1" x14ac:dyDescent="0.5">
      <c r="A607" s="2"/>
      <c r="B607" s="2"/>
      <c r="C607" s="2"/>
      <c r="D607" s="3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</row>
    <row r="608" spans="1:31" ht="19.5" customHeight="1" x14ac:dyDescent="0.5">
      <c r="A608" s="2"/>
      <c r="B608" s="2"/>
      <c r="C608" s="2"/>
      <c r="D608" s="3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</row>
    <row r="609" spans="1:31" ht="19.5" customHeight="1" x14ac:dyDescent="0.5">
      <c r="A609" s="2"/>
      <c r="B609" s="2"/>
      <c r="C609" s="2"/>
      <c r="D609" s="3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</row>
    <row r="610" spans="1:31" ht="19.5" customHeight="1" x14ac:dyDescent="0.5">
      <c r="A610" s="2"/>
      <c r="B610" s="2"/>
      <c r="C610" s="2"/>
      <c r="D610" s="3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</row>
    <row r="611" spans="1:31" ht="19.5" customHeight="1" x14ac:dyDescent="0.5">
      <c r="A611" s="2"/>
      <c r="B611" s="2"/>
      <c r="C611" s="2"/>
      <c r="D611" s="3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</row>
    <row r="612" spans="1:31" ht="19.5" customHeight="1" x14ac:dyDescent="0.5">
      <c r="A612" s="2"/>
      <c r="B612" s="2"/>
      <c r="C612" s="2"/>
      <c r="D612" s="3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</row>
    <row r="613" spans="1:31" ht="19.5" customHeight="1" x14ac:dyDescent="0.5">
      <c r="A613" s="2"/>
      <c r="B613" s="2"/>
      <c r="C613" s="2"/>
      <c r="D613" s="3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</row>
    <row r="614" spans="1:31" ht="19.5" customHeight="1" x14ac:dyDescent="0.5">
      <c r="A614" s="2"/>
      <c r="B614" s="2"/>
      <c r="C614" s="2"/>
      <c r="D614" s="3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</row>
    <row r="615" spans="1:31" ht="19.5" customHeight="1" x14ac:dyDescent="0.5">
      <c r="A615" s="2"/>
      <c r="B615" s="2"/>
      <c r="C615" s="2"/>
      <c r="D615" s="3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</row>
    <row r="616" spans="1:31" ht="19.5" customHeight="1" x14ac:dyDescent="0.5">
      <c r="A616" s="2"/>
      <c r="B616" s="2"/>
      <c r="C616" s="2"/>
      <c r="D616" s="3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</row>
    <row r="617" spans="1:31" ht="19.5" customHeight="1" x14ac:dyDescent="0.5">
      <c r="A617" s="2"/>
      <c r="B617" s="2"/>
      <c r="C617" s="2"/>
      <c r="D617" s="3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</row>
    <row r="618" spans="1:31" ht="19.5" customHeight="1" x14ac:dyDescent="0.5">
      <c r="A618" s="2"/>
      <c r="B618" s="2"/>
      <c r="C618" s="2"/>
      <c r="D618" s="3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</row>
    <row r="619" spans="1:31" ht="19.5" customHeight="1" x14ac:dyDescent="0.5">
      <c r="A619" s="2"/>
      <c r="B619" s="2"/>
      <c r="C619" s="2"/>
      <c r="D619" s="3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</row>
    <row r="620" spans="1:31" ht="19.5" customHeight="1" x14ac:dyDescent="0.5">
      <c r="A620" s="2"/>
      <c r="B620" s="2"/>
      <c r="C620" s="2"/>
      <c r="D620" s="3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</row>
    <row r="621" spans="1:31" ht="19.5" customHeight="1" x14ac:dyDescent="0.5">
      <c r="A621" s="2"/>
      <c r="B621" s="2"/>
      <c r="C621" s="2"/>
      <c r="D621" s="3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</row>
    <row r="622" spans="1:31" ht="19.5" customHeight="1" x14ac:dyDescent="0.5">
      <c r="A622" s="2"/>
      <c r="B622" s="2"/>
      <c r="C622" s="2"/>
      <c r="D622" s="3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</row>
    <row r="623" spans="1:31" ht="19.5" customHeight="1" x14ac:dyDescent="0.5">
      <c r="A623" s="2"/>
      <c r="B623" s="2"/>
      <c r="C623" s="2"/>
      <c r="D623" s="3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</row>
    <row r="624" spans="1:31" ht="19.5" customHeight="1" x14ac:dyDescent="0.5">
      <c r="A624" s="2"/>
      <c r="B624" s="2"/>
      <c r="C624" s="2"/>
      <c r="D624" s="3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</row>
    <row r="625" spans="1:31" ht="19.5" customHeight="1" x14ac:dyDescent="0.5">
      <c r="A625" s="2"/>
      <c r="B625" s="2"/>
      <c r="C625" s="2"/>
      <c r="D625" s="3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</row>
    <row r="626" spans="1:31" ht="19.5" customHeight="1" x14ac:dyDescent="0.5">
      <c r="A626" s="2"/>
      <c r="B626" s="2"/>
      <c r="C626" s="2"/>
      <c r="D626" s="3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</row>
    <row r="627" spans="1:31" ht="19.5" customHeight="1" x14ac:dyDescent="0.5">
      <c r="A627" s="2"/>
      <c r="B627" s="2"/>
      <c r="C627" s="2"/>
      <c r="D627" s="3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</row>
    <row r="628" spans="1:31" ht="19.5" customHeight="1" x14ac:dyDescent="0.5">
      <c r="A628" s="2"/>
      <c r="B628" s="2"/>
      <c r="C628" s="2"/>
      <c r="D628" s="3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</row>
    <row r="629" spans="1:31" ht="19.5" customHeight="1" x14ac:dyDescent="0.5">
      <c r="A629" s="2"/>
      <c r="B629" s="2"/>
      <c r="C629" s="2"/>
      <c r="D629" s="3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</row>
    <row r="630" spans="1:31" ht="19.5" customHeight="1" x14ac:dyDescent="0.5">
      <c r="A630" s="2"/>
      <c r="B630" s="2"/>
      <c r="C630" s="2"/>
      <c r="D630" s="3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</row>
    <row r="631" spans="1:31" ht="19.5" customHeight="1" x14ac:dyDescent="0.5">
      <c r="A631" s="2"/>
      <c r="B631" s="2"/>
      <c r="C631" s="2"/>
      <c r="D631" s="3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</row>
    <row r="632" spans="1:31" ht="19.5" customHeight="1" x14ac:dyDescent="0.5">
      <c r="A632" s="2"/>
      <c r="B632" s="2"/>
      <c r="C632" s="2"/>
      <c r="D632" s="3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</row>
    <row r="633" spans="1:31" ht="19.5" customHeight="1" x14ac:dyDescent="0.5">
      <c r="A633" s="2"/>
      <c r="B633" s="2"/>
      <c r="C633" s="2"/>
      <c r="D633" s="3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</row>
    <row r="634" spans="1:31" ht="19.5" customHeight="1" x14ac:dyDescent="0.5">
      <c r="A634" s="2"/>
      <c r="B634" s="2"/>
      <c r="C634" s="2"/>
      <c r="D634" s="3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</row>
    <row r="635" spans="1:31" ht="19.5" customHeight="1" x14ac:dyDescent="0.5">
      <c r="A635" s="2"/>
      <c r="B635" s="2"/>
      <c r="C635" s="2"/>
      <c r="D635" s="3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</row>
    <row r="636" spans="1:31" ht="19.5" customHeight="1" x14ac:dyDescent="0.5">
      <c r="A636" s="2"/>
      <c r="B636" s="2"/>
      <c r="C636" s="2"/>
      <c r="D636" s="3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</row>
    <row r="637" spans="1:31" ht="19.5" customHeight="1" x14ac:dyDescent="0.5">
      <c r="A637" s="2"/>
      <c r="B637" s="2"/>
      <c r="C637" s="2"/>
      <c r="D637" s="3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</row>
    <row r="638" spans="1:31" ht="19.5" customHeight="1" x14ac:dyDescent="0.5">
      <c r="A638" s="2"/>
      <c r="B638" s="2"/>
      <c r="C638" s="2"/>
      <c r="D638" s="3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</row>
    <row r="639" spans="1:31" ht="19.5" customHeight="1" x14ac:dyDescent="0.5">
      <c r="A639" s="2"/>
      <c r="B639" s="2"/>
      <c r="C639" s="2"/>
      <c r="D639" s="3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</row>
    <row r="640" spans="1:31" ht="19.5" customHeight="1" x14ac:dyDescent="0.5">
      <c r="A640" s="2"/>
      <c r="B640" s="2"/>
      <c r="C640" s="2"/>
      <c r="D640" s="3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</row>
    <row r="641" spans="1:31" ht="19.5" customHeight="1" x14ac:dyDescent="0.5">
      <c r="A641" s="2"/>
      <c r="B641" s="2"/>
      <c r="C641" s="2"/>
      <c r="D641" s="3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</row>
    <row r="642" spans="1:31" ht="19.5" customHeight="1" x14ac:dyDescent="0.5">
      <c r="A642" s="2"/>
      <c r="B642" s="2"/>
      <c r="C642" s="2"/>
      <c r="D642" s="3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</row>
    <row r="643" spans="1:31" ht="19.5" customHeight="1" x14ac:dyDescent="0.5">
      <c r="A643" s="2"/>
      <c r="B643" s="2"/>
      <c r="C643" s="2"/>
      <c r="D643" s="3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</row>
    <row r="644" spans="1:31" ht="19.5" customHeight="1" x14ac:dyDescent="0.5">
      <c r="A644" s="2"/>
      <c r="B644" s="2"/>
      <c r="C644" s="2"/>
      <c r="D644" s="3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</row>
    <row r="645" spans="1:31" ht="19.5" customHeight="1" x14ac:dyDescent="0.5">
      <c r="A645" s="2"/>
      <c r="B645" s="2"/>
      <c r="C645" s="2"/>
      <c r="D645" s="3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</row>
    <row r="646" spans="1:31" ht="19.5" customHeight="1" x14ac:dyDescent="0.5">
      <c r="A646" s="2"/>
      <c r="B646" s="2"/>
      <c r="C646" s="2"/>
      <c r="D646" s="3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</row>
    <row r="647" spans="1:31" ht="19.5" customHeight="1" x14ac:dyDescent="0.5">
      <c r="A647" s="2"/>
      <c r="B647" s="2"/>
      <c r="C647" s="2"/>
      <c r="D647" s="3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</row>
    <row r="648" spans="1:31" ht="19.5" customHeight="1" x14ac:dyDescent="0.5">
      <c r="A648" s="2"/>
      <c r="B648" s="2"/>
      <c r="C648" s="2"/>
      <c r="D648" s="3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</row>
    <row r="649" spans="1:31" ht="19.5" customHeight="1" x14ac:dyDescent="0.5">
      <c r="A649" s="2"/>
      <c r="B649" s="2"/>
      <c r="C649" s="2"/>
      <c r="D649" s="3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</row>
    <row r="650" spans="1:31" ht="19.5" customHeight="1" x14ac:dyDescent="0.5">
      <c r="A650" s="2"/>
      <c r="B650" s="2"/>
      <c r="C650" s="2"/>
      <c r="D650" s="3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</row>
    <row r="651" spans="1:31" ht="19.5" customHeight="1" x14ac:dyDescent="0.5">
      <c r="A651" s="2"/>
      <c r="B651" s="2"/>
      <c r="C651" s="2"/>
      <c r="D651" s="3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</row>
    <row r="652" spans="1:31" ht="19.5" customHeight="1" x14ac:dyDescent="0.5">
      <c r="A652" s="2"/>
      <c r="B652" s="2"/>
      <c r="C652" s="2"/>
      <c r="D652" s="3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</row>
    <row r="653" spans="1:31" ht="19.5" customHeight="1" x14ac:dyDescent="0.5">
      <c r="A653" s="2"/>
      <c r="B653" s="2"/>
      <c r="C653" s="2"/>
      <c r="D653" s="3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</row>
    <row r="654" spans="1:31" ht="19.5" customHeight="1" x14ac:dyDescent="0.5">
      <c r="A654" s="2"/>
      <c r="B654" s="2"/>
      <c r="C654" s="2"/>
      <c r="D654" s="3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</row>
    <row r="655" spans="1:31" ht="19.5" customHeight="1" x14ac:dyDescent="0.5">
      <c r="A655" s="2"/>
      <c r="B655" s="2"/>
      <c r="C655" s="2"/>
      <c r="D655" s="3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</row>
    <row r="656" spans="1:31" ht="19.5" customHeight="1" x14ac:dyDescent="0.5">
      <c r="A656" s="2"/>
      <c r="B656" s="2"/>
      <c r="C656" s="2"/>
      <c r="D656" s="3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</row>
    <row r="657" spans="1:31" ht="19.5" customHeight="1" x14ac:dyDescent="0.5">
      <c r="A657" s="2"/>
      <c r="B657" s="2"/>
      <c r="C657" s="2"/>
      <c r="D657" s="3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</row>
    <row r="658" spans="1:31" ht="19.5" customHeight="1" x14ac:dyDescent="0.5">
      <c r="A658" s="2"/>
      <c r="B658" s="2"/>
      <c r="C658" s="2"/>
      <c r="D658" s="3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</row>
    <row r="659" spans="1:31" ht="19.5" customHeight="1" x14ac:dyDescent="0.5">
      <c r="A659" s="2"/>
      <c r="B659" s="2"/>
      <c r="C659" s="2"/>
      <c r="D659" s="3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</row>
    <row r="660" spans="1:31" ht="19.5" customHeight="1" x14ac:dyDescent="0.5">
      <c r="A660" s="2"/>
      <c r="B660" s="2"/>
      <c r="C660" s="2"/>
      <c r="D660" s="3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</row>
    <row r="661" spans="1:31" ht="19.5" customHeight="1" x14ac:dyDescent="0.5">
      <c r="A661" s="2"/>
      <c r="B661" s="2"/>
      <c r="C661" s="2"/>
      <c r="D661" s="3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</row>
    <row r="662" spans="1:31" ht="19.5" customHeight="1" x14ac:dyDescent="0.5">
      <c r="A662" s="2"/>
      <c r="B662" s="2"/>
      <c r="C662" s="2"/>
      <c r="D662" s="3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</row>
    <row r="663" spans="1:31" ht="19.5" customHeight="1" x14ac:dyDescent="0.5">
      <c r="A663" s="2"/>
      <c r="B663" s="2"/>
      <c r="C663" s="2"/>
      <c r="D663" s="3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</row>
    <row r="664" spans="1:31" ht="19.5" customHeight="1" x14ac:dyDescent="0.5">
      <c r="A664" s="2"/>
      <c r="B664" s="2"/>
      <c r="C664" s="2"/>
      <c r="D664" s="3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</row>
    <row r="665" spans="1:31" ht="19.5" customHeight="1" x14ac:dyDescent="0.5">
      <c r="A665" s="2"/>
      <c r="B665" s="2"/>
      <c r="C665" s="2"/>
      <c r="D665" s="3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</row>
    <row r="666" spans="1:31" ht="19.5" customHeight="1" x14ac:dyDescent="0.5">
      <c r="A666" s="2"/>
      <c r="B666" s="2"/>
      <c r="C666" s="2"/>
      <c r="D666" s="3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</row>
    <row r="667" spans="1:31" ht="19.5" customHeight="1" x14ac:dyDescent="0.5">
      <c r="A667" s="2"/>
      <c r="B667" s="2"/>
      <c r="C667" s="2"/>
      <c r="D667" s="3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</row>
    <row r="668" spans="1:31" ht="19.5" customHeight="1" x14ac:dyDescent="0.5">
      <c r="A668" s="2"/>
      <c r="B668" s="2"/>
      <c r="C668" s="2"/>
      <c r="D668" s="3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</row>
    <row r="669" spans="1:31" ht="19.5" customHeight="1" x14ac:dyDescent="0.5">
      <c r="A669" s="2"/>
      <c r="B669" s="2"/>
      <c r="C669" s="2"/>
      <c r="D669" s="3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</row>
    <row r="670" spans="1:31" ht="19.5" customHeight="1" x14ac:dyDescent="0.5">
      <c r="A670" s="2"/>
      <c r="B670" s="2"/>
      <c r="C670" s="2"/>
      <c r="D670" s="3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</row>
    <row r="671" spans="1:31" ht="19.5" customHeight="1" x14ac:dyDescent="0.5">
      <c r="A671" s="2"/>
      <c r="B671" s="2"/>
      <c r="C671" s="2"/>
      <c r="D671" s="3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</row>
    <row r="672" spans="1:31" ht="19.5" customHeight="1" x14ac:dyDescent="0.5">
      <c r="A672" s="2"/>
      <c r="B672" s="2"/>
      <c r="C672" s="2"/>
      <c r="D672" s="3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</row>
    <row r="673" spans="1:31" ht="19.5" customHeight="1" x14ac:dyDescent="0.5">
      <c r="A673" s="2"/>
      <c r="B673" s="2"/>
      <c r="C673" s="2"/>
      <c r="D673" s="3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</row>
    <row r="674" spans="1:31" ht="19.5" customHeight="1" x14ac:dyDescent="0.5">
      <c r="A674" s="2"/>
      <c r="B674" s="2"/>
      <c r="C674" s="2"/>
      <c r="D674" s="3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</row>
    <row r="675" spans="1:31" ht="19.5" customHeight="1" x14ac:dyDescent="0.5">
      <c r="A675" s="2"/>
      <c r="B675" s="2"/>
      <c r="C675" s="2"/>
      <c r="D675" s="3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</row>
    <row r="676" spans="1:31" ht="19.5" customHeight="1" x14ac:dyDescent="0.5">
      <c r="A676" s="2"/>
      <c r="B676" s="2"/>
      <c r="C676" s="2"/>
      <c r="D676" s="3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</row>
    <row r="677" spans="1:31" ht="19.5" customHeight="1" x14ac:dyDescent="0.5">
      <c r="A677" s="2"/>
      <c r="B677" s="2"/>
      <c r="C677" s="2"/>
      <c r="D677" s="3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</row>
    <row r="678" spans="1:31" ht="19.5" customHeight="1" x14ac:dyDescent="0.5">
      <c r="A678" s="2"/>
      <c r="B678" s="2"/>
      <c r="C678" s="2"/>
      <c r="D678" s="3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</row>
    <row r="679" spans="1:31" ht="19.5" customHeight="1" x14ac:dyDescent="0.5">
      <c r="A679" s="2"/>
      <c r="B679" s="2"/>
      <c r="C679" s="2"/>
      <c r="D679" s="3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</row>
    <row r="680" spans="1:31" ht="19.5" customHeight="1" x14ac:dyDescent="0.5">
      <c r="A680" s="2"/>
      <c r="B680" s="2"/>
      <c r="C680" s="2"/>
      <c r="D680" s="3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</row>
    <row r="681" spans="1:31" ht="19.5" customHeight="1" x14ac:dyDescent="0.5">
      <c r="A681" s="2"/>
      <c r="B681" s="2"/>
      <c r="C681" s="2"/>
      <c r="D681" s="3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</row>
    <row r="682" spans="1:31" ht="19.5" customHeight="1" x14ac:dyDescent="0.5">
      <c r="A682" s="2"/>
      <c r="B682" s="2"/>
      <c r="C682" s="2"/>
      <c r="D682" s="3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</row>
    <row r="683" spans="1:31" ht="19.5" customHeight="1" x14ac:dyDescent="0.5">
      <c r="A683" s="2"/>
      <c r="B683" s="2"/>
      <c r="C683" s="2"/>
      <c r="D683" s="3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</row>
    <row r="684" spans="1:31" ht="19.5" customHeight="1" x14ac:dyDescent="0.5">
      <c r="A684" s="2"/>
      <c r="B684" s="2"/>
      <c r="C684" s="2"/>
      <c r="D684" s="3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</row>
    <row r="685" spans="1:31" ht="19.5" customHeight="1" x14ac:dyDescent="0.5">
      <c r="A685" s="2"/>
      <c r="B685" s="2"/>
      <c r="C685" s="2"/>
      <c r="D685" s="3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</row>
    <row r="686" spans="1:31" ht="19.5" customHeight="1" x14ac:dyDescent="0.5">
      <c r="A686" s="2"/>
      <c r="B686" s="2"/>
      <c r="C686" s="2"/>
      <c r="D686" s="3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</row>
    <row r="687" spans="1:31" ht="19.5" customHeight="1" x14ac:dyDescent="0.5">
      <c r="A687" s="2"/>
      <c r="B687" s="2"/>
      <c r="C687" s="2"/>
      <c r="D687" s="3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</row>
    <row r="688" spans="1:31" ht="19.5" customHeight="1" x14ac:dyDescent="0.5">
      <c r="A688" s="2"/>
      <c r="B688" s="2"/>
      <c r="C688" s="2"/>
      <c r="D688" s="3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</row>
    <row r="689" spans="1:31" ht="19.5" customHeight="1" x14ac:dyDescent="0.5">
      <c r="A689" s="2"/>
      <c r="B689" s="2"/>
      <c r="C689" s="2"/>
      <c r="D689" s="3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</row>
    <row r="690" spans="1:31" ht="19.5" customHeight="1" x14ac:dyDescent="0.5">
      <c r="A690" s="2"/>
      <c r="B690" s="2"/>
      <c r="C690" s="2"/>
      <c r="D690" s="3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</row>
    <row r="691" spans="1:31" ht="19.5" customHeight="1" x14ac:dyDescent="0.5">
      <c r="A691" s="2"/>
      <c r="B691" s="2"/>
      <c r="C691" s="2"/>
      <c r="D691" s="3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</row>
    <row r="692" spans="1:31" ht="19.5" customHeight="1" x14ac:dyDescent="0.5">
      <c r="A692" s="2"/>
      <c r="B692" s="2"/>
      <c r="C692" s="2"/>
      <c r="D692" s="3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</row>
    <row r="693" spans="1:31" ht="19.5" customHeight="1" x14ac:dyDescent="0.5">
      <c r="A693" s="2"/>
      <c r="B693" s="2"/>
      <c r="C693" s="2"/>
      <c r="D693" s="3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</row>
    <row r="694" spans="1:31" ht="19.5" customHeight="1" x14ac:dyDescent="0.5">
      <c r="A694" s="2"/>
      <c r="B694" s="2"/>
      <c r="C694" s="2"/>
      <c r="D694" s="3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</row>
    <row r="695" spans="1:31" ht="19.5" customHeight="1" x14ac:dyDescent="0.5">
      <c r="A695" s="2"/>
      <c r="B695" s="2"/>
      <c r="C695" s="2"/>
      <c r="D695" s="3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</row>
    <row r="696" spans="1:31" ht="19.5" customHeight="1" x14ac:dyDescent="0.5">
      <c r="A696" s="2"/>
      <c r="B696" s="2"/>
      <c r="C696" s="2"/>
      <c r="D696" s="3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</row>
    <row r="697" spans="1:31" ht="19.5" customHeight="1" x14ac:dyDescent="0.5">
      <c r="A697" s="2"/>
      <c r="B697" s="2"/>
      <c r="C697" s="2"/>
      <c r="D697" s="3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</row>
    <row r="698" spans="1:31" ht="19.5" customHeight="1" x14ac:dyDescent="0.5">
      <c r="A698" s="2"/>
      <c r="B698" s="2"/>
      <c r="C698" s="2"/>
      <c r="D698" s="3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</row>
    <row r="699" spans="1:31" ht="19.5" customHeight="1" x14ac:dyDescent="0.5">
      <c r="A699" s="2"/>
      <c r="B699" s="2"/>
      <c r="C699" s="2"/>
      <c r="D699" s="3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</row>
    <row r="700" spans="1:31" ht="19.5" customHeight="1" x14ac:dyDescent="0.5">
      <c r="A700" s="2"/>
      <c r="B700" s="2"/>
      <c r="C700" s="2"/>
      <c r="D700" s="3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</row>
    <row r="701" spans="1:31" ht="19.5" customHeight="1" x14ac:dyDescent="0.5">
      <c r="A701" s="2"/>
      <c r="B701" s="2"/>
      <c r="C701" s="2"/>
      <c r="D701" s="3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</row>
    <row r="702" spans="1:31" ht="19.5" customHeight="1" x14ac:dyDescent="0.5">
      <c r="A702" s="2"/>
      <c r="B702" s="2"/>
      <c r="C702" s="2"/>
      <c r="D702" s="3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</row>
    <row r="703" spans="1:31" ht="19.5" customHeight="1" x14ac:dyDescent="0.5">
      <c r="A703" s="2"/>
      <c r="B703" s="2"/>
      <c r="C703" s="2"/>
      <c r="D703" s="3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</row>
    <row r="704" spans="1:31" ht="19.5" customHeight="1" x14ac:dyDescent="0.5">
      <c r="A704" s="2"/>
      <c r="B704" s="2"/>
      <c r="C704" s="2"/>
      <c r="D704" s="3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</row>
    <row r="705" spans="1:31" ht="19.5" customHeight="1" x14ac:dyDescent="0.5">
      <c r="A705" s="2"/>
      <c r="B705" s="2"/>
      <c r="C705" s="2"/>
      <c r="D705" s="3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</row>
    <row r="706" spans="1:31" ht="19.5" customHeight="1" x14ac:dyDescent="0.5">
      <c r="A706" s="2"/>
      <c r="B706" s="2"/>
      <c r="C706" s="2"/>
      <c r="D706" s="3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</row>
    <row r="707" spans="1:31" ht="19.5" customHeight="1" x14ac:dyDescent="0.5">
      <c r="A707" s="2"/>
      <c r="B707" s="2"/>
      <c r="C707" s="2"/>
      <c r="D707" s="3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</row>
    <row r="708" spans="1:31" ht="19.5" customHeight="1" x14ac:dyDescent="0.5">
      <c r="A708" s="2"/>
      <c r="B708" s="2"/>
      <c r="C708" s="2"/>
      <c r="D708" s="3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</row>
    <row r="709" spans="1:31" ht="19.5" customHeight="1" x14ac:dyDescent="0.5">
      <c r="A709" s="2"/>
      <c r="B709" s="2"/>
      <c r="C709" s="2"/>
      <c r="D709" s="3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</row>
    <row r="710" spans="1:31" ht="19.5" customHeight="1" x14ac:dyDescent="0.5">
      <c r="A710" s="2"/>
      <c r="B710" s="2"/>
      <c r="C710" s="2"/>
      <c r="D710" s="3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</row>
    <row r="711" spans="1:31" ht="19.5" customHeight="1" x14ac:dyDescent="0.5">
      <c r="A711" s="2"/>
      <c r="B711" s="2"/>
      <c r="C711" s="2"/>
      <c r="D711" s="3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</row>
    <row r="712" spans="1:31" ht="19.5" customHeight="1" x14ac:dyDescent="0.5">
      <c r="A712" s="2"/>
      <c r="B712" s="2"/>
      <c r="C712" s="2"/>
      <c r="D712" s="3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</row>
    <row r="713" spans="1:31" ht="19.5" customHeight="1" x14ac:dyDescent="0.5">
      <c r="A713" s="2"/>
      <c r="B713" s="2"/>
      <c r="C713" s="2"/>
      <c r="D713" s="3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</row>
    <row r="714" spans="1:31" ht="19.5" customHeight="1" x14ac:dyDescent="0.5">
      <c r="A714" s="2"/>
      <c r="B714" s="2"/>
      <c r="C714" s="2"/>
      <c r="D714" s="3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</row>
    <row r="715" spans="1:31" ht="19.5" customHeight="1" x14ac:dyDescent="0.5">
      <c r="A715" s="2"/>
      <c r="B715" s="2"/>
      <c r="C715" s="2"/>
      <c r="D715" s="3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</row>
    <row r="716" spans="1:31" ht="19.5" customHeight="1" x14ac:dyDescent="0.5">
      <c r="A716" s="2"/>
      <c r="B716" s="2"/>
      <c r="C716" s="2"/>
      <c r="D716" s="3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</row>
    <row r="717" spans="1:31" ht="19.5" customHeight="1" x14ac:dyDescent="0.5">
      <c r="A717" s="2"/>
      <c r="B717" s="2"/>
      <c r="C717" s="2"/>
      <c r="D717" s="3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</row>
    <row r="718" spans="1:31" ht="19.5" customHeight="1" x14ac:dyDescent="0.5">
      <c r="A718" s="2"/>
      <c r="B718" s="2"/>
      <c r="C718" s="2"/>
      <c r="D718" s="3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</row>
    <row r="719" spans="1:31" ht="19.5" customHeight="1" x14ac:dyDescent="0.5">
      <c r="A719" s="2"/>
      <c r="B719" s="2"/>
      <c r="C719" s="2"/>
      <c r="D719" s="3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</row>
    <row r="720" spans="1:31" ht="19.5" customHeight="1" x14ac:dyDescent="0.5">
      <c r="A720" s="2"/>
      <c r="B720" s="2"/>
      <c r="C720" s="2"/>
      <c r="D720" s="3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</row>
    <row r="721" spans="1:31" ht="19.5" customHeight="1" x14ac:dyDescent="0.5">
      <c r="A721" s="2"/>
      <c r="B721" s="2"/>
      <c r="C721" s="2"/>
      <c r="D721" s="3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</row>
    <row r="722" spans="1:31" ht="19.5" customHeight="1" x14ac:dyDescent="0.5">
      <c r="A722" s="2"/>
      <c r="B722" s="2"/>
      <c r="C722" s="2"/>
      <c r="D722" s="3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</row>
    <row r="723" spans="1:31" ht="19.5" customHeight="1" x14ac:dyDescent="0.5">
      <c r="A723" s="2"/>
      <c r="B723" s="2"/>
      <c r="C723" s="2"/>
      <c r="D723" s="3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</row>
    <row r="724" spans="1:31" ht="19.5" customHeight="1" x14ac:dyDescent="0.5">
      <c r="A724" s="2"/>
      <c r="B724" s="2"/>
      <c r="C724" s="2"/>
      <c r="D724" s="3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</row>
    <row r="725" spans="1:31" ht="19.5" customHeight="1" x14ac:dyDescent="0.5">
      <c r="A725" s="2"/>
      <c r="B725" s="2"/>
      <c r="C725" s="2"/>
      <c r="D725" s="3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</row>
    <row r="726" spans="1:31" ht="19.5" customHeight="1" x14ac:dyDescent="0.5">
      <c r="A726" s="2"/>
      <c r="B726" s="2"/>
      <c r="C726" s="2"/>
      <c r="D726" s="3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</row>
    <row r="727" spans="1:31" ht="19.5" customHeight="1" x14ac:dyDescent="0.5">
      <c r="A727" s="2"/>
      <c r="B727" s="2"/>
      <c r="C727" s="2"/>
      <c r="D727" s="3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</row>
    <row r="728" spans="1:31" ht="19.5" customHeight="1" x14ac:dyDescent="0.5">
      <c r="A728" s="2"/>
      <c r="B728" s="2"/>
      <c r="C728" s="2"/>
      <c r="D728" s="3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</row>
    <row r="729" spans="1:31" ht="19.5" customHeight="1" x14ac:dyDescent="0.5">
      <c r="A729" s="2"/>
      <c r="B729" s="2"/>
      <c r="C729" s="2"/>
      <c r="D729" s="3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</row>
    <row r="730" spans="1:31" ht="19.5" customHeight="1" x14ac:dyDescent="0.5">
      <c r="A730" s="2"/>
      <c r="B730" s="2"/>
      <c r="C730" s="2"/>
      <c r="D730" s="3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</row>
    <row r="731" spans="1:31" ht="19.5" customHeight="1" x14ac:dyDescent="0.5">
      <c r="A731" s="2"/>
      <c r="B731" s="2"/>
      <c r="C731" s="2"/>
      <c r="D731" s="3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</row>
    <row r="732" spans="1:31" ht="19.5" customHeight="1" x14ac:dyDescent="0.5">
      <c r="A732" s="2"/>
      <c r="B732" s="2"/>
      <c r="C732" s="2"/>
      <c r="D732" s="3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</row>
    <row r="733" spans="1:31" ht="19.5" customHeight="1" x14ac:dyDescent="0.5">
      <c r="A733" s="2"/>
      <c r="B733" s="2"/>
      <c r="C733" s="2"/>
      <c r="D733" s="3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</row>
    <row r="734" spans="1:31" ht="19.5" customHeight="1" x14ac:dyDescent="0.5">
      <c r="A734" s="2"/>
      <c r="B734" s="2"/>
      <c r="C734" s="2"/>
      <c r="D734" s="3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</row>
    <row r="735" spans="1:31" ht="19.5" customHeight="1" x14ac:dyDescent="0.5">
      <c r="A735" s="2"/>
      <c r="B735" s="2"/>
      <c r="C735" s="2"/>
      <c r="D735" s="3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</row>
    <row r="736" spans="1:31" ht="19.5" customHeight="1" x14ac:dyDescent="0.5">
      <c r="A736" s="2"/>
      <c r="B736" s="2"/>
      <c r="C736" s="2"/>
      <c r="D736" s="3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</row>
    <row r="737" spans="1:31" ht="19.5" customHeight="1" x14ac:dyDescent="0.5">
      <c r="A737" s="2"/>
      <c r="B737" s="2"/>
      <c r="C737" s="2"/>
      <c r="D737" s="3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</row>
    <row r="738" spans="1:31" ht="19.5" customHeight="1" x14ac:dyDescent="0.5">
      <c r="A738" s="2"/>
      <c r="B738" s="2"/>
      <c r="C738" s="2"/>
      <c r="D738" s="3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</row>
    <row r="739" spans="1:31" ht="19.5" customHeight="1" x14ac:dyDescent="0.5">
      <c r="A739" s="2"/>
      <c r="B739" s="2"/>
      <c r="C739" s="2"/>
      <c r="D739" s="3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</row>
    <row r="740" spans="1:31" ht="19.5" customHeight="1" x14ac:dyDescent="0.5">
      <c r="A740" s="2"/>
      <c r="B740" s="2"/>
      <c r="C740" s="2"/>
      <c r="D740" s="3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</row>
    <row r="741" spans="1:31" ht="19.5" customHeight="1" x14ac:dyDescent="0.5">
      <c r="A741" s="2"/>
      <c r="B741" s="2"/>
      <c r="C741" s="2"/>
      <c r="D741" s="3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</row>
    <row r="742" spans="1:31" ht="19.5" customHeight="1" x14ac:dyDescent="0.5">
      <c r="A742" s="2"/>
      <c r="B742" s="2"/>
      <c r="C742" s="2"/>
      <c r="D742" s="3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</row>
    <row r="743" spans="1:31" ht="19.5" customHeight="1" x14ac:dyDescent="0.5">
      <c r="A743" s="2"/>
      <c r="B743" s="2"/>
      <c r="C743" s="2"/>
      <c r="D743" s="3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</row>
    <row r="744" spans="1:31" ht="19.5" customHeight="1" x14ac:dyDescent="0.5">
      <c r="A744" s="2"/>
      <c r="B744" s="2"/>
      <c r="C744" s="2"/>
      <c r="D744" s="3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</row>
    <row r="745" spans="1:31" ht="19.5" customHeight="1" x14ac:dyDescent="0.5">
      <c r="A745" s="2"/>
      <c r="B745" s="2"/>
      <c r="C745" s="2"/>
      <c r="D745" s="3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</row>
    <row r="746" spans="1:31" ht="19.5" customHeight="1" x14ac:dyDescent="0.5">
      <c r="A746" s="2"/>
      <c r="B746" s="2"/>
      <c r="C746" s="2"/>
      <c r="D746" s="3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</row>
    <row r="747" spans="1:31" ht="19.5" customHeight="1" x14ac:dyDescent="0.5">
      <c r="A747" s="2"/>
      <c r="B747" s="2"/>
      <c r="C747" s="2"/>
      <c r="D747" s="3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</row>
    <row r="748" spans="1:31" ht="19.5" customHeight="1" x14ac:dyDescent="0.5">
      <c r="A748" s="2"/>
      <c r="B748" s="2"/>
      <c r="C748" s="2"/>
      <c r="D748" s="3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</row>
    <row r="749" spans="1:31" ht="19.5" customHeight="1" x14ac:dyDescent="0.5">
      <c r="A749" s="2"/>
      <c r="B749" s="2"/>
      <c r="C749" s="2"/>
      <c r="D749" s="3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</row>
    <row r="750" spans="1:31" ht="19.5" customHeight="1" x14ac:dyDescent="0.5">
      <c r="A750" s="2"/>
      <c r="B750" s="2"/>
      <c r="C750" s="2"/>
      <c r="D750" s="3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</row>
    <row r="751" spans="1:31" ht="19.5" customHeight="1" x14ac:dyDescent="0.5">
      <c r="A751" s="2"/>
      <c r="B751" s="2"/>
      <c r="C751" s="2"/>
      <c r="D751" s="3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</row>
    <row r="752" spans="1:31" ht="19.5" customHeight="1" x14ac:dyDescent="0.5">
      <c r="A752" s="2"/>
      <c r="B752" s="2"/>
      <c r="C752" s="2"/>
      <c r="D752" s="3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</row>
    <row r="753" spans="1:31" ht="19.5" customHeight="1" x14ac:dyDescent="0.5">
      <c r="A753" s="2"/>
      <c r="B753" s="2"/>
      <c r="C753" s="2"/>
      <c r="D753" s="3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</row>
    <row r="754" spans="1:31" ht="19.5" customHeight="1" x14ac:dyDescent="0.5">
      <c r="A754" s="2"/>
      <c r="B754" s="2"/>
      <c r="C754" s="2"/>
      <c r="D754" s="3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</row>
    <row r="755" spans="1:31" ht="19.5" customHeight="1" x14ac:dyDescent="0.5">
      <c r="A755" s="2"/>
      <c r="B755" s="2"/>
      <c r="C755" s="2"/>
      <c r="D755" s="3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</row>
    <row r="756" spans="1:31" ht="19.5" customHeight="1" x14ac:dyDescent="0.5">
      <c r="A756" s="2"/>
      <c r="B756" s="2"/>
      <c r="C756" s="2"/>
      <c r="D756" s="3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</row>
    <row r="757" spans="1:31" ht="19.5" customHeight="1" x14ac:dyDescent="0.5">
      <c r="A757" s="2"/>
      <c r="B757" s="2"/>
      <c r="C757" s="2"/>
      <c r="D757" s="3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</row>
    <row r="758" spans="1:31" ht="19.5" customHeight="1" x14ac:dyDescent="0.5">
      <c r="A758" s="2"/>
      <c r="B758" s="2"/>
      <c r="C758" s="2"/>
      <c r="D758" s="3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</row>
    <row r="759" spans="1:31" ht="19.5" customHeight="1" x14ac:dyDescent="0.5">
      <c r="A759" s="2"/>
      <c r="B759" s="2"/>
      <c r="C759" s="2"/>
      <c r="D759" s="3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</row>
    <row r="760" spans="1:31" ht="19.5" customHeight="1" x14ac:dyDescent="0.5">
      <c r="A760" s="2"/>
      <c r="B760" s="2"/>
      <c r="C760" s="2"/>
      <c r="D760" s="3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</row>
    <row r="761" spans="1:31" ht="19.5" customHeight="1" x14ac:dyDescent="0.5">
      <c r="A761" s="2"/>
      <c r="B761" s="2"/>
      <c r="C761" s="2"/>
      <c r="D761" s="3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</row>
    <row r="762" spans="1:31" ht="19.5" customHeight="1" x14ac:dyDescent="0.5">
      <c r="A762" s="2"/>
      <c r="B762" s="2"/>
      <c r="C762" s="2"/>
      <c r="D762" s="3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</row>
    <row r="763" spans="1:31" ht="19.5" customHeight="1" x14ac:dyDescent="0.5">
      <c r="A763" s="2"/>
      <c r="B763" s="2"/>
      <c r="C763" s="2"/>
      <c r="D763" s="3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</row>
    <row r="764" spans="1:31" ht="19.5" customHeight="1" x14ac:dyDescent="0.5">
      <c r="A764" s="2"/>
      <c r="B764" s="2"/>
      <c r="C764" s="2"/>
      <c r="D764" s="3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</row>
    <row r="765" spans="1:31" ht="19.5" customHeight="1" x14ac:dyDescent="0.5">
      <c r="A765" s="2"/>
      <c r="B765" s="2"/>
      <c r="C765" s="2"/>
      <c r="D765" s="3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</row>
    <row r="766" spans="1:31" ht="19.5" customHeight="1" x14ac:dyDescent="0.5">
      <c r="A766" s="2"/>
      <c r="B766" s="2"/>
      <c r="C766" s="2"/>
      <c r="D766" s="3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</row>
    <row r="767" spans="1:31" ht="19.5" customHeight="1" x14ac:dyDescent="0.5">
      <c r="A767" s="2"/>
      <c r="B767" s="2"/>
      <c r="C767" s="2"/>
      <c r="D767" s="3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</row>
    <row r="768" spans="1:31" ht="19.5" customHeight="1" x14ac:dyDescent="0.5">
      <c r="A768" s="2"/>
      <c r="B768" s="2"/>
      <c r="C768" s="2"/>
      <c r="D768" s="3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</row>
    <row r="769" spans="1:31" ht="19.5" customHeight="1" x14ac:dyDescent="0.5">
      <c r="A769" s="2"/>
      <c r="B769" s="2"/>
      <c r="C769" s="2"/>
      <c r="D769" s="3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</row>
    <row r="770" spans="1:31" ht="19.5" customHeight="1" x14ac:dyDescent="0.5">
      <c r="A770" s="2"/>
      <c r="B770" s="2"/>
      <c r="C770" s="2"/>
      <c r="D770" s="3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</row>
    <row r="771" spans="1:31" ht="19.5" customHeight="1" x14ac:dyDescent="0.5">
      <c r="A771" s="2"/>
      <c r="B771" s="2"/>
      <c r="C771" s="2"/>
      <c r="D771" s="3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</row>
    <row r="772" spans="1:31" ht="19.5" customHeight="1" x14ac:dyDescent="0.5">
      <c r="A772" s="2"/>
      <c r="B772" s="2"/>
      <c r="C772" s="2"/>
      <c r="D772" s="3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</row>
    <row r="773" spans="1:31" ht="19.5" customHeight="1" x14ac:dyDescent="0.5">
      <c r="A773" s="2"/>
      <c r="B773" s="2"/>
      <c r="C773" s="2"/>
      <c r="D773" s="3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</row>
    <row r="774" spans="1:31" ht="19.5" customHeight="1" x14ac:dyDescent="0.5">
      <c r="A774" s="2"/>
      <c r="B774" s="2"/>
      <c r="C774" s="2"/>
      <c r="D774" s="3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</row>
    <row r="775" spans="1:31" ht="19.5" customHeight="1" x14ac:dyDescent="0.5">
      <c r="A775" s="2"/>
      <c r="B775" s="2"/>
      <c r="C775" s="2"/>
      <c r="D775" s="3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</row>
    <row r="776" spans="1:31" ht="19.5" customHeight="1" x14ac:dyDescent="0.5">
      <c r="A776" s="2"/>
      <c r="B776" s="2"/>
      <c r="C776" s="2"/>
      <c r="D776" s="3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</row>
    <row r="777" spans="1:31" ht="19.5" customHeight="1" x14ac:dyDescent="0.5">
      <c r="A777" s="2"/>
      <c r="B777" s="2"/>
      <c r="C777" s="2"/>
      <c r="D777" s="3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</row>
    <row r="778" spans="1:31" ht="19.5" customHeight="1" x14ac:dyDescent="0.5">
      <c r="A778" s="2"/>
      <c r="B778" s="2"/>
      <c r="C778" s="2"/>
      <c r="D778" s="3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</row>
    <row r="779" spans="1:31" ht="19.5" customHeight="1" x14ac:dyDescent="0.5">
      <c r="A779" s="2"/>
      <c r="B779" s="2"/>
      <c r="C779" s="2"/>
      <c r="D779" s="3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</row>
    <row r="780" spans="1:31" ht="19.5" customHeight="1" x14ac:dyDescent="0.5">
      <c r="A780" s="2"/>
      <c r="B780" s="2"/>
      <c r="C780" s="2"/>
      <c r="D780" s="3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</row>
    <row r="781" spans="1:31" ht="19.5" customHeight="1" x14ac:dyDescent="0.5">
      <c r="A781" s="2"/>
      <c r="B781" s="2"/>
      <c r="C781" s="2"/>
      <c r="D781" s="3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</row>
    <row r="782" spans="1:31" ht="19.5" customHeight="1" x14ac:dyDescent="0.5">
      <c r="A782" s="2"/>
      <c r="B782" s="2"/>
      <c r="C782" s="2"/>
      <c r="D782" s="3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</row>
    <row r="783" spans="1:31" ht="19.5" customHeight="1" x14ac:dyDescent="0.5">
      <c r="A783" s="2"/>
      <c r="B783" s="2"/>
      <c r="C783" s="2"/>
      <c r="D783" s="3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</row>
    <row r="784" spans="1:31" ht="19.5" customHeight="1" x14ac:dyDescent="0.5">
      <c r="A784" s="2"/>
      <c r="B784" s="2"/>
      <c r="C784" s="2"/>
      <c r="D784" s="3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</row>
    <row r="785" spans="1:31" ht="19.5" customHeight="1" x14ac:dyDescent="0.5">
      <c r="A785" s="2"/>
      <c r="B785" s="2"/>
      <c r="C785" s="2"/>
      <c r="D785" s="3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</row>
    <row r="786" spans="1:31" ht="19.5" customHeight="1" x14ac:dyDescent="0.5">
      <c r="A786" s="2"/>
      <c r="B786" s="2"/>
      <c r="C786" s="2"/>
      <c r="D786" s="3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</row>
    <row r="787" spans="1:31" ht="19.5" customHeight="1" x14ac:dyDescent="0.5">
      <c r="A787" s="2"/>
      <c r="B787" s="2"/>
      <c r="C787" s="2"/>
      <c r="D787" s="3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</row>
    <row r="788" spans="1:31" ht="19.5" customHeight="1" x14ac:dyDescent="0.5">
      <c r="A788" s="2"/>
      <c r="B788" s="2"/>
      <c r="C788" s="2"/>
      <c r="D788" s="3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</row>
    <row r="789" spans="1:31" ht="19.5" customHeight="1" x14ac:dyDescent="0.5">
      <c r="A789" s="2"/>
      <c r="B789" s="2"/>
      <c r="C789" s="2"/>
      <c r="D789" s="3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</row>
    <row r="790" spans="1:31" ht="19.5" customHeight="1" x14ac:dyDescent="0.5">
      <c r="A790" s="2"/>
      <c r="B790" s="2"/>
      <c r="C790" s="2"/>
      <c r="D790" s="3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</row>
    <row r="791" spans="1:31" ht="19.5" customHeight="1" x14ac:dyDescent="0.5">
      <c r="A791" s="2"/>
      <c r="B791" s="2"/>
      <c r="C791" s="2"/>
      <c r="D791" s="3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</row>
    <row r="792" spans="1:31" ht="19.5" customHeight="1" x14ac:dyDescent="0.5">
      <c r="A792" s="2"/>
      <c r="B792" s="2"/>
      <c r="C792" s="2"/>
      <c r="D792" s="3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</row>
    <row r="793" spans="1:31" ht="19.5" customHeight="1" x14ac:dyDescent="0.5">
      <c r="A793" s="2"/>
      <c r="B793" s="2"/>
      <c r="C793" s="2"/>
      <c r="D793" s="3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</row>
    <row r="794" spans="1:31" ht="19.5" customHeight="1" x14ac:dyDescent="0.5">
      <c r="A794" s="2"/>
      <c r="B794" s="2"/>
      <c r="C794" s="2"/>
      <c r="D794" s="3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</row>
    <row r="795" spans="1:31" ht="19.5" customHeight="1" x14ac:dyDescent="0.5">
      <c r="A795" s="2"/>
      <c r="B795" s="2"/>
      <c r="C795" s="2"/>
      <c r="D795" s="3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</row>
    <row r="796" spans="1:31" ht="19.5" customHeight="1" x14ac:dyDescent="0.5">
      <c r="A796" s="2"/>
      <c r="B796" s="2"/>
      <c r="C796" s="2"/>
      <c r="D796" s="3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</row>
    <row r="797" spans="1:31" ht="19.5" customHeight="1" x14ac:dyDescent="0.5">
      <c r="A797" s="2"/>
      <c r="B797" s="2"/>
      <c r="C797" s="2"/>
      <c r="D797" s="3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</row>
    <row r="798" spans="1:31" ht="19.5" customHeight="1" x14ac:dyDescent="0.5">
      <c r="A798" s="2"/>
      <c r="B798" s="2"/>
      <c r="C798" s="2"/>
      <c r="D798" s="3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</row>
    <row r="799" spans="1:31" ht="19.5" customHeight="1" x14ac:dyDescent="0.5">
      <c r="A799" s="2"/>
      <c r="B799" s="2"/>
      <c r="C799" s="2"/>
      <c r="D799" s="3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</row>
    <row r="800" spans="1:31" ht="19.5" customHeight="1" x14ac:dyDescent="0.5">
      <c r="A800" s="2"/>
      <c r="B800" s="2"/>
      <c r="C800" s="2"/>
      <c r="D800" s="3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</row>
    <row r="801" spans="1:31" ht="19.5" customHeight="1" x14ac:dyDescent="0.5">
      <c r="A801" s="2"/>
      <c r="B801" s="2"/>
      <c r="C801" s="2"/>
      <c r="D801" s="3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</row>
    <row r="802" spans="1:31" ht="19.5" customHeight="1" x14ac:dyDescent="0.5">
      <c r="A802" s="2"/>
      <c r="B802" s="2"/>
      <c r="C802" s="2"/>
      <c r="D802" s="3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</row>
    <row r="803" spans="1:31" ht="19.5" customHeight="1" x14ac:dyDescent="0.5">
      <c r="A803" s="2"/>
      <c r="B803" s="2"/>
      <c r="C803" s="2"/>
      <c r="D803" s="3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</row>
    <row r="804" spans="1:31" ht="19.5" customHeight="1" x14ac:dyDescent="0.5">
      <c r="A804" s="2"/>
      <c r="B804" s="2"/>
      <c r="C804" s="2"/>
      <c r="D804" s="3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</row>
    <row r="805" spans="1:31" ht="19.5" customHeight="1" x14ac:dyDescent="0.5">
      <c r="A805" s="2"/>
      <c r="B805" s="2"/>
      <c r="C805" s="2"/>
      <c r="D805" s="3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</row>
    <row r="806" spans="1:31" ht="19.5" customHeight="1" x14ac:dyDescent="0.5">
      <c r="A806" s="2"/>
      <c r="B806" s="2"/>
      <c r="C806" s="2"/>
      <c r="D806" s="3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</row>
    <row r="807" spans="1:31" ht="19.5" customHeight="1" x14ac:dyDescent="0.5">
      <c r="A807" s="2"/>
      <c r="B807" s="2"/>
      <c r="C807" s="2"/>
      <c r="D807" s="3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</row>
    <row r="808" spans="1:31" ht="19.5" customHeight="1" x14ac:dyDescent="0.5">
      <c r="A808" s="2"/>
      <c r="B808" s="2"/>
      <c r="C808" s="2"/>
      <c r="D808" s="3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</row>
    <row r="809" spans="1:31" ht="19.5" customHeight="1" x14ac:dyDescent="0.5">
      <c r="A809" s="2"/>
      <c r="B809" s="2"/>
      <c r="C809" s="2"/>
      <c r="D809" s="3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</row>
    <row r="810" spans="1:31" ht="19.5" customHeight="1" x14ac:dyDescent="0.5">
      <c r="A810" s="2"/>
      <c r="B810" s="2"/>
      <c r="C810" s="2"/>
      <c r="D810" s="3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</row>
    <row r="811" spans="1:31" ht="19.5" customHeight="1" x14ac:dyDescent="0.5">
      <c r="A811" s="2"/>
      <c r="B811" s="2"/>
      <c r="C811" s="2"/>
      <c r="D811" s="3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</row>
    <row r="812" spans="1:31" ht="19.5" customHeight="1" x14ac:dyDescent="0.5">
      <c r="A812" s="2"/>
      <c r="B812" s="2"/>
      <c r="C812" s="2"/>
      <c r="D812" s="3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</row>
    <row r="813" spans="1:31" ht="19.5" customHeight="1" x14ac:dyDescent="0.5">
      <c r="A813" s="2"/>
      <c r="B813" s="2"/>
      <c r="C813" s="2"/>
      <c r="D813" s="3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</row>
    <row r="814" spans="1:31" ht="19.5" customHeight="1" x14ac:dyDescent="0.5">
      <c r="A814" s="2"/>
      <c r="B814" s="2"/>
      <c r="C814" s="2"/>
      <c r="D814" s="3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</row>
    <row r="815" spans="1:31" ht="19.5" customHeight="1" x14ac:dyDescent="0.5">
      <c r="A815" s="2"/>
      <c r="B815" s="2"/>
      <c r="C815" s="2"/>
      <c r="D815" s="3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</row>
    <row r="816" spans="1:31" ht="19.5" customHeight="1" x14ac:dyDescent="0.5">
      <c r="A816" s="2"/>
      <c r="B816" s="2"/>
      <c r="C816" s="2"/>
      <c r="D816" s="3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</row>
    <row r="817" spans="1:31" ht="19.5" customHeight="1" x14ac:dyDescent="0.5">
      <c r="A817" s="2"/>
      <c r="B817" s="2"/>
      <c r="C817" s="2"/>
      <c r="D817" s="3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</row>
    <row r="818" spans="1:31" ht="19.5" customHeight="1" x14ac:dyDescent="0.5">
      <c r="A818" s="2"/>
      <c r="B818" s="2"/>
      <c r="C818" s="2"/>
      <c r="D818" s="3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</row>
    <row r="819" spans="1:31" ht="19.5" customHeight="1" x14ac:dyDescent="0.5">
      <c r="A819" s="2"/>
      <c r="B819" s="2"/>
      <c r="C819" s="2"/>
      <c r="D819" s="3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</row>
    <row r="820" spans="1:31" ht="19.5" customHeight="1" x14ac:dyDescent="0.5">
      <c r="A820" s="2"/>
      <c r="B820" s="2"/>
      <c r="C820" s="2"/>
      <c r="D820" s="3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</row>
    <row r="821" spans="1:31" ht="19.5" customHeight="1" x14ac:dyDescent="0.5">
      <c r="A821" s="2"/>
      <c r="B821" s="2"/>
      <c r="C821" s="2"/>
      <c r="D821" s="3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</row>
    <row r="822" spans="1:31" ht="19.5" customHeight="1" x14ac:dyDescent="0.5">
      <c r="A822" s="2"/>
      <c r="B822" s="2"/>
      <c r="C822" s="2"/>
      <c r="D822" s="3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</row>
    <row r="823" spans="1:31" ht="19.5" customHeight="1" x14ac:dyDescent="0.5">
      <c r="A823" s="2"/>
      <c r="B823" s="2"/>
      <c r="C823" s="2"/>
      <c r="D823" s="3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</row>
    <row r="824" spans="1:31" ht="19.5" customHeight="1" x14ac:dyDescent="0.5">
      <c r="A824" s="2"/>
      <c r="B824" s="2"/>
      <c r="C824" s="2"/>
      <c r="D824" s="3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</row>
    <row r="825" spans="1:31" ht="19.5" customHeight="1" x14ac:dyDescent="0.5">
      <c r="A825" s="2"/>
      <c r="B825" s="2"/>
      <c r="C825" s="2"/>
      <c r="D825" s="3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</row>
    <row r="826" spans="1:31" ht="19.5" customHeight="1" x14ac:dyDescent="0.5">
      <c r="A826" s="2"/>
      <c r="B826" s="2"/>
      <c r="C826" s="2"/>
      <c r="D826" s="3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</row>
    <row r="827" spans="1:31" ht="19.5" customHeight="1" x14ac:dyDescent="0.5">
      <c r="A827" s="2"/>
      <c r="B827" s="2"/>
      <c r="C827" s="2"/>
      <c r="D827" s="3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</row>
    <row r="828" spans="1:31" ht="19.5" customHeight="1" x14ac:dyDescent="0.5">
      <c r="A828" s="2"/>
      <c r="B828" s="2"/>
      <c r="C828" s="2"/>
      <c r="D828" s="3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</row>
    <row r="829" spans="1:31" ht="19.5" customHeight="1" x14ac:dyDescent="0.5">
      <c r="A829" s="2"/>
      <c r="B829" s="2"/>
      <c r="C829" s="2"/>
      <c r="D829" s="3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</row>
    <row r="830" spans="1:31" ht="19.5" customHeight="1" x14ac:dyDescent="0.5">
      <c r="A830" s="2"/>
      <c r="B830" s="2"/>
      <c r="C830" s="2"/>
      <c r="D830" s="3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</row>
    <row r="831" spans="1:31" ht="19.5" customHeight="1" x14ac:dyDescent="0.5">
      <c r="A831" s="2"/>
      <c r="B831" s="2"/>
      <c r="C831" s="2"/>
      <c r="D831" s="3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</row>
    <row r="832" spans="1:31" ht="19.5" customHeight="1" x14ac:dyDescent="0.5">
      <c r="A832" s="2"/>
      <c r="B832" s="2"/>
      <c r="C832" s="2"/>
      <c r="D832" s="3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</row>
    <row r="833" spans="1:31" ht="19.5" customHeight="1" x14ac:dyDescent="0.5">
      <c r="A833" s="2"/>
      <c r="B833" s="2"/>
      <c r="C833" s="2"/>
      <c r="D833" s="3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</row>
    <row r="834" spans="1:31" ht="19.5" customHeight="1" x14ac:dyDescent="0.5">
      <c r="A834" s="2"/>
      <c r="B834" s="2"/>
      <c r="C834" s="2"/>
      <c r="D834" s="3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</row>
    <row r="835" spans="1:31" ht="19.5" customHeight="1" x14ac:dyDescent="0.5">
      <c r="A835" s="2"/>
      <c r="B835" s="2"/>
      <c r="C835" s="2"/>
      <c r="D835" s="3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</row>
    <row r="836" spans="1:31" ht="19.5" customHeight="1" x14ac:dyDescent="0.5">
      <c r="A836" s="2"/>
      <c r="B836" s="2"/>
      <c r="C836" s="2"/>
      <c r="D836" s="3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</row>
    <row r="837" spans="1:31" ht="19.5" customHeight="1" x14ac:dyDescent="0.5">
      <c r="A837" s="2"/>
      <c r="B837" s="2"/>
      <c r="C837" s="2"/>
      <c r="D837" s="3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</row>
    <row r="838" spans="1:31" ht="19.5" customHeight="1" x14ac:dyDescent="0.5">
      <c r="A838" s="2"/>
      <c r="B838" s="2"/>
      <c r="C838" s="2"/>
      <c r="D838" s="3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</row>
    <row r="839" spans="1:31" ht="19.5" customHeight="1" x14ac:dyDescent="0.5">
      <c r="A839" s="2"/>
      <c r="B839" s="2"/>
      <c r="C839" s="2"/>
      <c r="D839" s="3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</row>
    <row r="840" spans="1:31" ht="19.5" customHeight="1" x14ac:dyDescent="0.5">
      <c r="A840" s="2"/>
      <c r="B840" s="2"/>
      <c r="C840" s="2"/>
      <c r="D840" s="3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</row>
    <row r="841" spans="1:31" ht="19.5" customHeight="1" x14ac:dyDescent="0.5">
      <c r="A841" s="2"/>
      <c r="B841" s="2"/>
      <c r="C841" s="2"/>
      <c r="D841" s="3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</row>
    <row r="842" spans="1:31" ht="19.5" customHeight="1" x14ac:dyDescent="0.5">
      <c r="A842" s="2"/>
      <c r="B842" s="2"/>
      <c r="C842" s="2"/>
      <c r="D842" s="3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</row>
    <row r="843" spans="1:31" ht="19.5" customHeight="1" x14ac:dyDescent="0.5">
      <c r="A843" s="2"/>
      <c r="B843" s="2"/>
      <c r="C843" s="2"/>
      <c r="D843" s="3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</row>
    <row r="844" spans="1:31" ht="19.5" customHeight="1" x14ac:dyDescent="0.5">
      <c r="A844" s="2"/>
      <c r="B844" s="2"/>
      <c r="C844" s="2"/>
      <c r="D844" s="3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</row>
    <row r="845" spans="1:31" ht="19.5" customHeight="1" x14ac:dyDescent="0.5">
      <c r="A845" s="2"/>
      <c r="B845" s="2"/>
      <c r="C845" s="2"/>
      <c r="D845" s="3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</row>
    <row r="846" spans="1:31" ht="19.5" customHeight="1" x14ac:dyDescent="0.5">
      <c r="A846" s="2"/>
      <c r="B846" s="2"/>
      <c r="C846" s="2"/>
      <c r="D846" s="3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</row>
    <row r="847" spans="1:31" ht="19.5" customHeight="1" x14ac:dyDescent="0.5">
      <c r="A847" s="2"/>
      <c r="B847" s="2"/>
      <c r="C847" s="2"/>
      <c r="D847" s="3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</row>
    <row r="848" spans="1:31" ht="19.5" customHeight="1" x14ac:dyDescent="0.5">
      <c r="A848" s="2"/>
      <c r="B848" s="2"/>
      <c r="C848" s="2"/>
      <c r="D848" s="3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</row>
    <row r="849" spans="1:31" ht="19.5" customHeight="1" x14ac:dyDescent="0.5">
      <c r="A849" s="2"/>
      <c r="B849" s="2"/>
      <c r="C849" s="2"/>
      <c r="D849" s="3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</row>
    <row r="850" spans="1:31" ht="19.5" customHeight="1" x14ac:dyDescent="0.5">
      <c r="A850" s="2"/>
      <c r="B850" s="2"/>
      <c r="C850" s="2"/>
      <c r="D850" s="3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</row>
    <row r="851" spans="1:31" ht="19.5" customHeight="1" x14ac:dyDescent="0.5">
      <c r="A851" s="2"/>
      <c r="B851" s="2"/>
      <c r="C851" s="2"/>
      <c r="D851" s="3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</row>
    <row r="852" spans="1:31" ht="19.5" customHeight="1" x14ac:dyDescent="0.5">
      <c r="A852" s="2"/>
      <c r="B852" s="2"/>
      <c r="C852" s="2"/>
      <c r="D852" s="3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</row>
    <row r="853" spans="1:31" ht="19.5" customHeight="1" x14ac:dyDescent="0.5">
      <c r="A853" s="2"/>
      <c r="B853" s="2"/>
      <c r="C853" s="2"/>
      <c r="D853" s="3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</row>
    <row r="854" spans="1:31" ht="19.5" customHeight="1" x14ac:dyDescent="0.5">
      <c r="A854" s="2"/>
      <c r="B854" s="2"/>
      <c r="C854" s="2"/>
      <c r="D854" s="3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</row>
    <row r="855" spans="1:31" ht="19.5" customHeight="1" x14ac:dyDescent="0.5">
      <c r="A855" s="2"/>
      <c r="B855" s="2"/>
      <c r="C855" s="2"/>
      <c r="D855" s="3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</row>
    <row r="856" spans="1:31" ht="19.5" customHeight="1" x14ac:dyDescent="0.5">
      <c r="A856" s="2"/>
      <c r="B856" s="2"/>
      <c r="C856" s="2"/>
      <c r="D856" s="3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</row>
    <row r="857" spans="1:31" ht="19.5" customHeight="1" x14ac:dyDescent="0.5">
      <c r="A857" s="2"/>
      <c r="B857" s="2"/>
      <c r="C857" s="2"/>
      <c r="D857" s="3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</row>
    <row r="858" spans="1:31" ht="19.5" customHeight="1" x14ac:dyDescent="0.5">
      <c r="A858" s="2"/>
      <c r="B858" s="2"/>
      <c r="C858" s="2"/>
      <c r="D858" s="3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</row>
    <row r="859" spans="1:31" ht="19.5" customHeight="1" x14ac:dyDescent="0.5">
      <c r="A859" s="2"/>
      <c r="B859" s="2"/>
      <c r="C859" s="2"/>
      <c r="D859" s="3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</row>
    <row r="860" spans="1:31" ht="19.5" customHeight="1" x14ac:dyDescent="0.5">
      <c r="A860" s="2"/>
      <c r="B860" s="2"/>
      <c r="C860" s="2"/>
      <c r="D860" s="3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</row>
    <row r="861" spans="1:31" ht="19.5" customHeight="1" x14ac:dyDescent="0.5">
      <c r="A861" s="2"/>
      <c r="B861" s="2"/>
      <c r="C861" s="2"/>
      <c r="D861" s="3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</row>
    <row r="862" spans="1:31" ht="19.5" customHeight="1" x14ac:dyDescent="0.5">
      <c r="A862" s="2"/>
      <c r="B862" s="2"/>
      <c r="C862" s="2"/>
      <c r="D862" s="3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</row>
    <row r="863" spans="1:31" ht="19.5" customHeight="1" x14ac:dyDescent="0.5">
      <c r="A863" s="2"/>
      <c r="B863" s="2"/>
      <c r="C863" s="2"/>
      <c r="D863" s="3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</row>
    <row r="864" spans="1:31" ht="19.5" customHeight="1" x14ac:dyDescent="0.5">
      <c r="A864" s="2"/>
      <c r="B864" s="2"/>
      <c r="C864" s="2"/>
      <c r="D864" s="3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</row>
    <row r="865" spans="1:31" ht="19.5" customHeight="1" x14ac:dyDescent="0.5">
      <c r="A865" s="2"/>
      <c r="B865" s="2"/>
      <c r="C865" s="2"/>
      <c r="D865" s="3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</row>
    <row r="866" spans="1:31" ht="19.5" customHeight="1" x14ac:dyDescent="0.5">
      <c r="A866" s="2"/>
      <c r="B866" s="2"/>
      <c r="C866" s="2"/>
      <c r="D866" s="3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</row>
    <row r="867" spans="1:31" ht="19.5" customHeight="1" x14ac:dyDescent="0.5">
      <c r="A867" s="2"/>
      <c r="B867" s="2"/>
      <c r="C867" s="2"/>
      <c r="D867" s="3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</row>
    <row r="868" spans="1:31" ht="19.5" customHeight="1" x14ac:dyDescent="0.5">
      <c r="A868" s="2"/>
      <c r="B868" s="2"/>
      <c r="C868" s="2"/>
      <c r="D868" s="3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</row>
    <row r="869" spans="1:31" ht="19.5" customHeight="1" x14ac:dyDescent="0.5">
      <c r="A869" s="2"/>
      <c r="B869" s="2"/>
      <c r="C869" s="2"/>
      <c r="D869" s="3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</row>
    <row r="870" spans="1:31" ht="19.5" customHeight="1" x14ac:dyDescent="0.5">
      <c r="A870" s="2"/>
      <c r="B870" s="2"/>
      <c r="C870" s="2"/>
      <c r="D870" s="3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</row>
    <row r="871" spans="1:31" ht="19.5" customHeight="1" x14ac:dyDescent="0.5">
      <c r="A871" s="2"/>
      <c r="B871" s="2"/>
      <c r="C871" s="2"/>
      <c r="D871" s="3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</row>
    <row r="872" spans="1:31" ht="19.5" customHeight="1" x14ac:dyDescent="0.5">
      <c r="A872" s="2"/>
      <c r="B872" s="2"/>
      <c r="C872" s="2"/>
      <c r="D872" s="3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</row>
    <row r="873" spans="1:31" ht="19.5" customHeight="1" x14ac:dyDescent="0.5">
      <c r="A873" s="2"/>
      <c r="B873" s="2"/>
      <c r="C873" s="2"/>
      <c r="D873" s="3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</row>
    <row r="874" spans="1:31" ht="19.5" customHeight="1" x14ac:dyDescent="0.5">
      <c r="A874" s="2"/>
      <c r="B874" s="2"/>
      <c r="C874" s="2"/>
      <c r="D874" s="3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</row>
    <row r="875" spans="1:31" ht="19.5" customHeight="1" x14ac:dyDescent="0.5">
      <c r="A875" s="2"/>
      <c r="B875" s="2"/>
      <c r="C875" s="2"/>
      <c r="D875" s="3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</row>
    <row r="876" spans="1:31" ht="19.5" customHeight="1" x14ac:dyDescent="0.5">
      <c r="A876" s="2"/>
      <c r="B876" s="2"/>
      <c r="C876" s="2"/>
      <c r="D876" s="3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</row>
    <row r="877" spans="1:31" ht="19.5" customHeight="1" x14ac:dyDescent="0.5">
      <c r="A877" s="2"/>
      <c r="B877" s="2"/>
      <c r="C877" s="2"/>
      <c r="D877" s="3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</row>
    <row r="878" spans="1:31" ht="19.5" customHeight="1" x14ac:dyDescent="0.5">
      <c r="A878" s="2"/>
      <c r="B878" s="2"/>
      <c r="C878" s="2"/>
      <c r="D878" s="3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</row>
    <row r="879" spans="1:31" ht="19.5" customHeight="1" x14ac:dyDescent="0.5">
      <c r="A879" s="2"/>
      <c r="B879" s="2"/>
      <c r="C879" s="2"/>
      <c r="D879" s="3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</row>
    <row r="880" spans="1:31" ht="19.5" customHeight="1" x14ac:dyDescent="0.5">
      <c r="A880" s="2"/>
      <c r="B880" s="2"/>
      <c r="C880" s="2"/>
      <c r="D880" s="3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</row>
    <row r="881" spans="1:31" ht="19.5" customHeight="1" x14ac:dyDescent="0.5">
      <c r="A881" s="2"/>
      <c r="B881" s="2"/>
      <c r="C881" s="2"/>
      <c r="D881" s="3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</row>
    <row r="882" spans="1:31" ht="19.5" customHeight="1" x14ac:dyDescent="0.5">
      <c r="A882" s="2"/>
      <c r="B882" s="2"/>
      <c r="C882" s="2"/>
      <c r="D882" s="3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</row>
    <row r="883" spans="1:31" ht="19.5" customHeight="1" x14ac:dyDescent="0.5">
      <c r="A883" s="2"/>
      <c r="B883" s="2"/>
      <c r="C883" s="2"/>
      <c r="D883" s="3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</row>
    <row r="884" spans="1:31" ht="19.5" customHeight="1" x14ac:dyDescent="0.5">
      <c r="A884" s="2"/>
      <c r="B884" s="2"/>
      <c r="C884" s="2"/>
      <c r="D884" s="3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</row>
    <row r="885" spans="1:31" ht="19.5" customHeight="1" x14ac:dyDescent="0.5">
      <c r="A885" s="2"/>
      <c r="B885" s="2"/>
      <c r="C885" s="2"/>
      <c r="D885" s="3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</row>
    <row r="886" spans="1:31" ht="19.5" customHeight="1" x14ac:dyDescent="0.5">
      <c r="A886" s="2"/>
      <c r="B886" s="2"/>
      <c r="C886" s="2"/>
      <c r="D886" s="3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</row>
    <row r="887" spans="1:31" ht="19.5" customHeight="1" x14ac:dyDescent="0.5">
      <c r="A887" s="2"/>
      <c r="B887" s="2"/>
      <c r="C887" s="2"/>
      <c r="D887" s="3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</row>
    <row r="888" spans="1:31" ht="19.5" customHeight="1" x14ac:dyDescent="0.5">
      <c r="A888" s="2"/>
      <c r="B888" s="2"/>
      <c r="C888" s="2"/>
      <c r="D888" s="3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</row>
    <row r="889" spans="1:31" ht="19.5" customHeight="1" x14ac:dyDescent="0.5">
      <c r="A889" s="2"/>
      <c r="B889" s="2"/>
      <c r="C889" s="2"/>
      <c r="D889" s="3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</row>
    <row r="890" spans="1:31" ht="19.5" customHeight="1" x14ac:dyDescent="0.5">
      <c r="A890" s="2"/>
      <c r="B890" s="2"/>
      <c r="C890" s="2"/>
      <c r="D890" s="3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</row>
    <row r="891" spans="1:31" ht="19.5" customHeight="1" x14ac:dyDescent="0.5">
      <c r="A891" s="2"/>
      <c r="B891" s="2"/>
      <c r="C891" s="2"/>
      <c r="D891" s="3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</row>
    <row r="892" spans="1:31" ht="19.5" customHeight="1" x14ac:dyDescent="0.5">
      <c r="A892" s="2"/>
      <c r="B892" s="2"/>
      <c r="C892" s="2"/>
      <c r="D892" s="3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</row>
    <row r="893" spans="1:31" ht="19.5" customHeight="1" x14ac:dyDescent="0.5">
      <c r="A893" s="2"/>
      <c r="B893" s="2"/>
      <c r="C893" s="2"/>
      <c r="D893" s="3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</row>
    <row r="894" spans="1:31" ht="19.5" customHeight="1" x14ac:dyDescent="0.5">
      <c r="A894" s="2"/>
      <c r="B894" s="2"/>
      <c r="C894" s="2"/>
      <c r="D894" s="3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</row>
    <row r="895" spans="1:31" ht="19.5" customHeight="1" x14ac:dyDescent="0.5">
      <c r="A895" s="2"/>
      <c r="B895" s="2"/>
      <c r="C895" s="2"/>
      <c r="D895" s="3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</row>
    <row r="896" spans="1:31" ht="19.5" customHeight="1" x14ac:dyDescent="0.5">
      <c r="A896" s="2"/>
      <c r="B896" s="2"/>
      <c r="C896" s="2"/>
      <c r="D896" s="3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</row>
    <row r="897" spans="1:31" ht="19.5" customHeight="1" x14ac:dyDescent="0.5">
      <c r="A897" s="2"/>
      <c r="B897" s="2"/>
      <c r="C897" s="2"/>
      <c r="D897" s="3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</row>
    <row r="898" spans="1:31" ht="19.5" customHeight="1" x14ac:dyDescent="0.5">
      <c r="A898" s="2"/>
      <c r="B898" s="2"/>
      <c r="C898" s="2"/>
      <c r="D898" s="3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</row>
    <row r="899" spans="1:31" ht="19.5" customHeight="1" x14ac:dyDescent="0.5">
      <c r="A899" s="2"/>
      <c r="B899" s="2"/>
      <c r="C899" s="2"/>
      <c r="D899" s="3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</row>
    <row r="900" spans="1:31" ht="19.5" customHeight="1" x14ac:dyDescent="0.5">
      <c r="A900" s="2"/>
      <c r="B900" s="2"/>
      <c r="C900" s="2"/>
      <c r="D900" s="3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</row>
    <row r="901" spans="1:31" ht="19.5" customHeight="1" x14ac:dyDescent="0.5">
      <c r="A901" s="2"/>
      <c r="B901" s="2"/>
      <c r="C901" s="2"/>
      <c r="D901" s="3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</row>
    <row r="902" spans="1:31" ht="19.5" customHeight="1" x14ac:dyDescent="0.5">
      <c r="A902" s="2"/>
      <c r="B902" s="2"/>
      <c r="C902" s="2"/>
      <c r="D902" s="3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</row>
    <row r="903" spans="1:31" ht="19.5" customHeight="1" x14ac:dyDescent="0.5">
      <c r="A903" s="2"/>
      <c r="B903" s="2"/>
      <c r="C903" s="2"/>
      <c r="D903" s="3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</row>
    <row r="904" spans="1:31" ht="19.5" customHeight="1" x14ac:dyDescent="0.5">
      <c r="A904" s="2"/>
      <c r="B904" s="2"/>
      <c r="C904" s="2"/>
      <c r="D904" s="3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</row>
    <row r="905" spans="1:31" ht="19.5" customHeight="1" x14ac:dyDescent="0.5">
      <c r="A905" s="2"/>
      <c r="B905" s="2"/>
      <c r="C905" s="2"/>
      <c r="D905" s="3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</row>
    <row r="906" spans="1:31" ht="19.5" customHeight="1" x14ac:dyDescent="0.5">
      <c r="A906" s="2"/>
      <c r="B906" s="2"/>
      <c r="C906" s="2"/>
      <c r="D906" s="3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</row>
    <row r="907" spans="1:31" ht="19.5" customHeight="1" x14ac:dyDescent="0.5">
      <c r="A907" s="2"/>
      <c r="B907" s="2"/>
      <c r="C907" s="2"/>
      <c r="D907" s="3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</row>
    <row r="908" spans="1:31" ht="19.5" customHeight="1" x14ac:dyDescent="0.5">
      <c r="A908" s="2"/>
      <c r="B908" s="2"/>
      <c r="C908" s="2"/>
      <c r="D908" s="3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</row>
    <row r="909" spans="1:31" ht="19.5" customHeight="1" x14ac:dyDescent="0.5">
      <c r="A909" s="2"/>
      <c r="B909" s="2"/>
      <c r="C909" s="2"/>
      <c r="D909" s="3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</row>
    <row r="910" spans="1:31" ht="19.5" customHeight="1" x14ac:dyDescent="0.5">
      <c r="A910" s="2"/>
      <c r="B910" s="2"/>
      <c r="C910" s="2"/>
      <c r="D910" s="3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</row>
    <row r="911" spans="1:31" ht="19.5" customHeight="1" x14ac:dyDescent="0.5">
      <c r="A911" s="2"/>
      <c r="B911" s="2"/>
      <c r="C911" s="2"/>
      <c r="D911" s="3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</row>
    <row r="912" spans="1:31" ht="19.5" customHeight="1" x14ac:dyDescent="0.5">
      <c r="A912" s="2"/>
      <c r="B912" s="2"/>
      <c r="C912" s="2"/>
      <c r="D912" s="3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</row>
    <row r="913" spans="1:31" ht="19.5" customHeight="1" x14ac:dyDescent="0.5">
      <c r="A913" s="2"/>
      <c r="B913" s="2"/>
      <c r="C913" s="2"/>
      <c r="D913" s="3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</row>
    <row r="914" spans="1:31" ht="19.5" customHeight="1" x14ac:dyDescent="0.5">
      <c r="A914" s="2"/>
      <c r="B914" s="2"/>
      <c r="C914" s="2"/>
      <c r="D914" s="3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</row>
    <row r="915" spans="1:31" ht="19.5" customHeight="1" x14ac:dyDescent="0.5">
      <c r="A915" s="2"/>
      <c r="B915" s="2"/>
      <c r="C915" s="2"/>
      <c r="D915" s="3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</row>
    <row r="916" spans="1:31" ht="19.5" customHeight="1" x14ac:dyDescent="0.5">
      <c r="A916" s="2"/>
      <c r="B916" s="2"/>
      <c r="C916" s="2"/>
      <c r="D916" s="3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</row>
    <row r="917" spans="1:31" ht="19.5" customHeight="1" x14ac:dyDescent="0.5">
      <c r="A917" s="2"/>
      <c r="B917" s="2"/>
      <c r="C917" s="2"/>
      <c r="D917" s="3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</row>
    <row r="918" spans="1:31" ht="19.5" customHeight="1" x14ac:dyDescent="0.5">
      <c r="A918" s="2"/>
      <c r="B918" s="2"/>
      <c r="C918" s="2"/>
      <c r="D918" s="3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</row>
    <row r="919" spans="1:31" ht="19.5" customHeight="1" x14ac:dyDescent="0.5">
      <c r="A919" s="2"/>
      <c r="B919" s="2"/>
      <c r="C919" s="2"/>
      <c r="D919" s="3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</row>
    <row r="920" spans="1:31" ht="19.5" customHeight="1" x14ac:dyDescent="0.5">
      <c r="A920" s="2"/>
      <c r="B920" s="2"/>
      <c r="C920" s="2"/>
      <c r="D920" s="3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</row>
    <row r="921" spans="1:31" ht="19.5" customHeight="1" x14ac:dyDescent="0.5">
      <c r="A921" s="2"/>
      <c r="B921" s="2"/>
      <c r="C921" s="2"/>
      <c r="D921" s="3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</row>
    <row r="922" spans="1:31" ht="19.5" customHeight="1" x14ac:dyDescent="0.5">
      <c r="A922" s="2"/>
      <c r="B922" s="2"/>
      <c r="C922" s="2"/>
      <c r="D922" s="3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</row>
    <row r="923" spans="1:31" ht="19.5" customHeight="1" x14ac:dyDescent="0.5">
      <c r="A923" s="2"/>
      <c r="B923" s="2"/>
      <c r="C923" s="2"/>
      <c r="D923" s="3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</row>
    <row r="924" spans="1:31" ht="19.5" customHeight="1" x14ac:dyDescent="0.5">
      <c r="A924" s="2"/>
      <c r="B924" s="2"/>
      <c r="C924" s="2"/>
      <c r="D924" s="3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</row>
    <row r="925" spans="1:31" ht="19.5" customHeight="1" x14ac:dyDescent="0.5">
      <c r="A925" s="2"/>
      <c r="B925" s="2"/>
      <c r="C925" s="2"/>
      <c r="D925" s="3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</row>
    <row r="926" spans="1:31" ht="19.5" customHeight="1" x14ac:dyDescent="0.5">
      <c r="A926" s="2"/>
      <c r="B926" s="2"/>
      <c r="C926" s="2"/>
      <c r="D926" s="3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</row>
    <row r="927" spans="1:31" ht="19.5" customHeight="1" x14ac:dyDescent="0.5">
      <c r="A927" s="2"/>
      <c r="B927" s="2"/>
      <c r="C927" s="2"/>
      <c r="D927" s="3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</row>
    <row r="928" spans="1:31" ht="19.5" customHeight="1" x14ac:dyDescent="0.5">
      <c r="A928" s="2"/>
      <c r="B928" s="2"/>
      <c r="C928" s="2"/>
      <c r="D928" s="3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</row>
    <row r="929" spans="1:31" ht="19.5" customHeight="1" x14ac:dyDescent="0.5">
      <c r="A929" s="2"/>
      <c r="B929" s="2"/>
      <c r="C929" s="2"/>
      <c r="D929" s="3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</row>
    <row r="930" spans="1:31" ht="19.5" customHeight="1" x14ac:dyDescent="0.5">
      <c r="A930" s="2"/>
      <c r="B930" s="2"/>
      <c r="C930" s="2"/>
      <c r="D930" s="3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</row>
    <row r="931" spans="1:31" ht="19.5" customHeight="1" x14ac:dyDescent="0.5">
      <c r="A931" s="2"/>
      <c r="B931" s="2"/>
      <c r="C931" s="2"/>
      <c r="D931" s="3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</row>
    <row r="932" spans="1:31" ht="19.5" customHeight="1" x14ac:dyDescent="0.5">
      <c r="A932" s="2"/>
      <c r="B932" s="2"/>
      <c r="C932" s="2"/>
      <c r="D932" s="3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</row>
    <row r="933" spans="1:31" ht="19.5" customHeight="1" x14ac:dyDescent="0.5">
      <c r="A933" s="2"/>
      <c r="B933" s="2"/>
      <c r="C933" s="2"/>
      <c r="D933" s="3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</row>
    <row r="934" spans="1:31" ht="19.5" customHeight="1" x14ac:dyDescent="0.5">
      <c r="A934" s="2"/>
      <c r="B934" s="2"/>
      <c r="C934" s="2"/>
      <c r="D934" s="3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</row>
    <row r="935" spans="1:31" ht="19.5" customHeight="1" x14ac:dyDescent="0.5">
      <c r="A935" s="2"/>
      <c r="B935" s="2"/>
      <c r="C935" s="2"/>
      <c r="D935" s="3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</row>
    <row r="936" spans="1:31" ht="19.5" customHeight="1" x14ac:dyDescent="0.5">
      <c r="A936" s="2"/>
      <c r="B936" s="2"/>
      <c r="C936" s="2"/>
      <c r="D936" s="3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</row>
    <row r="937" spans="1:31" ht="19.5" customHeight="1" x14ac:dyDescent="0.5">
      <c r="A937" s="2"/>
      <c r="B937" s="2"/>
      <c r="C937" s="2"/>
      <c r="D937" s="3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</row>
    <row r="938" spans="1:31" ht="19.5" customHeight="1" x14ac:dyDescent="0.5">
      <c r="A938" s="2"/>
      <c r="B938" s="2"/>
      <c r="C938" s="2"/>
      <c r="D938" s="3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</row>
    <row r="939" spans="1:31" ht="19.5" customHeight="1" x14ac:dyDescent="0.5">
      <c r="A939" s="2"/>
      <c r="B939" s="2"/>
      <c r="C939" s="2"/>
      <c r="D939" s="3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</row>
    <row r="940" spans="1:31" ht="19.5" customHeight="1" x14ac:dyDescent="0.5">
      <c r="A940" s="2"/>
      <c r="B940" s="2"/>
      <c r="C940" s="2"/>
      <c r="D940" s="3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</row>
    <row r="941" spans="1:31" ht="19.5" customHeight="1" x14ac:dyDescent="0.5">
      <c r="A941" s="2"/>
      <c r="B941" s="2"/>
      <c r="C941" s="2"/>
      <c r="D941" s="3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</row>
    <row r="942" spans="1:31" ht="19.5" customHeight="1" x14ac:dyDescent="0.5">
      <c r="A942" s="2"/>
      <c r="B942" s="2"/>
      <c r="C942" s="2"/>
      <c r="D942" s="3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</row>
    <row r="943" spans="1:31" ht="19.5" customHeight="1" x14ac:dyDescent="0.5">
      <c r="A943" s="2"/>
      <c r="B943" s="2"/>
      <c r="C943" s="2"/>
      <c r="D943" s="3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</row>
    <row r="944" spans="1:31" ht="19.5" customHeight="1" x14ac:dyDescent="0.5">
      <c r="A944" s="2"/>
      <c r="B944" s="2"/>
      <c r="C944" s="2"/>
      <c r="D944" s="3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</row>
    <row r="945" spans="1:31" ht="19.5" customHeight="1" x14ac:dyDescent="0.5">
      <c r="A945" s="2"/>
      <c r="B945" s="2"/>
      <c r="C945" s="2"/>
      <c r="D945" s="3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</row>
    <row r="946" spans="1:31" ht="19.5" customHeight="1" x14ac:dyDescent="0.5">
      <c r="A946" s="2"/>
      <c r="B946" s="2"/>
      <c r="C946" s="2"/>
      <c r="D946" s="3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</row>
    <row r="947" spans="1:31" ht="19.5" customHeight="1" x14ac:dyDescent="0.5">
      <c r="A947" s="2"/>
      <c r="B947" s="2"/>
      <c r="C947" s="2"/>
      <c r="D947" s="3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</row>
    <row r="948" spans="1:31" ht="19.5" customHeight="1" x14ac:dyDescent="0.5">
      <c r="A948" s="2"/>
      <c r="B948" s="2"/>
      <c r="C948" s="2"/>
      <c r="D948" s="3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</row>
    <row r="949" spans="1:31" ht="19.5" customHeight="1" x14ac:dyDescent="0.5">
      <c r="A949" s="2"/>
      <c r="B949" s="2"/>
      <c r="C949" s="2"/>
      <c r="D949" s="3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</row>
    <row r="950" spans="1:31" ht="19.5" customHeight="1" x14ac:dyDescent="0.5">
      <c r="A950" s="2"/>
      <c r="B950" s="2"/>
      <c r="C950" s="2"/>
      <c r="D950" s="3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</row>
    <row r="951" spans="1:31" ht="19.5" customHeight="1" x14ac:dyDescent="0.5">
      <c r="A951" s="2"/>
      <c r="B951" s="2"/>
      <c r="C951" s="2"/>
      <c r="D951" s="3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</row>
    <row r="952" spans="1:31" ht="19.5" customHeight="1" x14ac:dyDescent="0.5">
      <c r="A952" s="2"/>
      <c r="B952" s="2"/>
      <c r="C952" s="2"/>
      <c r="D952" s="3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</row>
    <row r="953" spans="1:31" ht="19.5" customHeight="1" x14ac:dyDescent="0.5">
      <c r="A953" s="2"/>
      <c r="B953" s="2"/>
      <c r="C953" s="2"/>
      <c r="D953" s="3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</row>
    <row r="954" spans="1:31" ht="19.5" customHeight="1" x14ac:dyDescent="0.5">
      <c r="A954" s="2"/>
      <c r="B954" s="2"/>
      <c r="C954" s="2"/>
      <c r="D954" s="3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</row>
    <row r="955" spans="1:31" ht="19.5" customHeight="1" x14ac:dyDescent="0.5">
      <c r="A955" s="2"/>
      <c r="B955" s="2"/>
      <c r="C955" s="2"/>
      <c r="D955" s="3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</row>
    <row r="956" spans="1:31" ht="19.5" customHeight="1" x14ac:dyDescent="0.5">
      <c r="A956" s="2"/>
      <c r="B956" s="2"/>
      <c r="C956" s="2"/>
      <c r="D956" s="3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</row>
    <row r="957" spans="1:31" ht="19.5" customHeight="1" x14ac:dyDescent="0.5">
      <c r="A957" s="2"/>
      <c r="B957" s="2"/>
      <c r="C957" s="2"/>
      <c r="D957" s="3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</row>
    <row r="958" spans="1:31" ht="19.5" customHeight="1" x14ac:dyDescent="0.5">
      <c r="A958" s="2"/>
      <c r="B958" s="2"/>
      <c r="C958" s="2"/>
      <c r="D958" s="3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</row>
    <row r="959" spans="1:31" ht="19.5" customHeight="1" x14ac:dyDescent="0.5">
      <c r="A959" s="2"/>
      <c r="B959" s="2"/>
      <c r="C959" s="2"/>
      <c r="D959" s="3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</row>
    <row r="960" spans="1:31" ht="19.5" customHeight="1" x14ac:dyDescent="0.5">
      <c r="A960" s="2"/>
      <c r="B960" s="2"/>
      <c r="C960" s="2"/>
      <c r="D960" s="3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</row>
    <row r="961" spans="1:31" ht="19.5" customHeight="1" x14ac:dyDescent="0.5">
      <c r="A961" s="2"/>
      <c r="B961" s="2"/>
      <c r="C961" s="2"/>
      <c r="D961" s="3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</row>
    <row r="962" spans="1:31" ht="19.5" customHeight="1" x14ac:dyDescent="0.5">
      <c r="A962" s="2"/>
      <c r="B962" s="2"/>
      <c r="C962" s="2"/>
      <c r="D962" s="3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</row>
    <row r="963" spans="1:31" ht="19.5" customHeight="1" x14ac:dyDescent="0.5">
      <c r="A963" s="2"/>
      <c r="B963" s="2"/>
      <c r="C963" s="2"/>
      <c r="D963" s="3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</row>
    <row r="964" spans="1:31" ht="19.5" customHeight="1" x14ac:dyDescent="0.5">
      <c r="A964" s="2"/>
      <c r="B964" s="2"/>
      <c r="C964" s="2"/>
      <c r="D964" s="3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</row>
    <row r="965" spans="1:31" ht="19.5" customHeight="1" x14ac:dyDescent="0.5">
      <c r="A965" s="2"/>
      <c r="B965" s="2"/>
      <c r="C965" s="2"/>
      <c r="D965" s="3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</row>
    <row r="966" spans="1:31" ht="19.5" customHeight="1" x14ac:dyDescent="0.5">
      <c r="A966" s="2"/>
      <c r="B966" s="2"/>
      <c r="C966" s="2"/>
      <c r="D966" s="3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</row>
    <row r="967" spans="1:31" ht="19.5" customHeight="1" x14ac:dyDescent="0.5">
      <c r="A967" s="2"/>
      <c r="B967" s="2"/>
      <c r="C967" s="2"/>
      <c r="D967" s="3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</row>
    <row r="968" spans="1:31" ht="19.5" customHeight="1" x14ac:dyDescent="0.5">
      <c r="A968" s="2"/>
      <c r="B968" s="2"/>
      <c r="C968" s="2"/>
      <c r="D968" s="3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</row>
    <row r="969" spans="1:31" ht="19.5" customHeight="1" x14ac:dyDescent="0.5">
      <c r="A969" s="2"/>
      <c r="B969" s="2"/>
      <c r="C969" s="2"/>
      <c r="D969" s="3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</row>
    <row r="970" spans="1:31" ht="19.5" customHeight="1" x14ac:dyDescent="0.5">
      <c r="A970" s="2"/>
      <c r="B970" s="2"/>
      <c r="C970" s="2"/>
      <c r="D970" s="3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</row>
    <row r="971" spans="1:31" ht="19.5" customHeight="1" x14ac:dyDescent="0.5">
      <c r="A971" s="2"/>
      <c r="B971" s="2"/>
      <c r="C971" s="2"/>
      <c r="D971" s="3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</row>
    <row r="972" spans="1:31" ht="19.5" customHeight="1" x14ac:dyDescent="0.5">
      <c r="A972" s="2"/>
      <c r="B972" s="2"/>
      <c r="C972" s="2"/>
      <c r="D972" s="3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</row>
    <row r="973" spans="1:31" ht="19.5" customHeight="1" x14ac:dyDescent="0.5">
      <c r="A973" s="2"/>
      <c r="B973" s="2"/>
      <c r="C973" s="2"/>
      <c r="D973" s="3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</row>
    <row r="974" spans="1:31" ht="19.5" customHeight="1" x14ac:dyDescent="0.5">
      <c r="A974" s="2"/>
      <c r="B974" s="2"/>
      <c r="C974" s="2"/>
      <c r="D974" s="3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</row>
    <row r="975" spans="1:31" ht="19.5" customHeight="1" x14ac:dyDescent="0.5">
      <c r="A975" s="2"/>
      <c r="B975" s="2"/>
      <c r="C975" s="2"/>
      <c r="D975" s="3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</row>
    <row r="976" spans="1:31" ht="19.5" customHeight="1" x14ac:dyDescent="0.5">
      <c r="A976" s="2"/>
      <c r="B976" s="2"/>
      <c r="C976" s="2"/>
      <c r="D976" s="3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</row>
    <row r="977" spans="1:31" ht="19.5" customHeight="1" x14ac:dyDescent="0.5">
      <c r="A977" s="2"/>
      <c r="B977" s="2"/>
      <c r="C977" s="2"/>
      <c r="D977" s="3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</row>
    <row r="978" spans="1:31" ht="19.5" customHeight="1" x14ac:dyDescent="0.5">
      <c r="A978" s="2"/>
      <c r="B978" s="2"/>
      <c r="C978" s="2"/>
      <c r="D978" s="3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</row>
    <row r="979" spans="1:31" ht="19.5" customHeight="1" x14ac:dyDescent="0.5">
      <c r="A979" s="2"/>
      <c r="B979" s="2"/>
      <c r="C979" s="2"/>
      <c r="D979" s="3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</row>
    <row r="980" spans="1:31" ht="19.5" customHeight="1" x14ac:dyDescent="0.5">
      <c r="A980" s="2"/>
      <c r="B980" s="2"/>
      <c r="C980" s="2"/>
      <c r="D980" s="3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</row>
    <row r="981" spans="1:31" ht="19.5" customHeight="1" x14ac:dyDescent="0.5">
      <c r="A981" s="2"/>
      <c r="B981" s="2"/>
      <c r="C981" s="2"/>
      <c r="D981" s="3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</row>
    <row r="982" spans="1:31" ht="19.5" customHeight="1" x14ac:dyDescent="0.5">
      <c r="A982" s="2"/>
      <c r="B982" s="2"/>
      <c r="C982" s="2"/>
      <c r="D982" s="3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</row>
    <row r="983" spans="1:31" ht="19.5" customHeight="1" x14ac:dyDescent="0.5">
      <c r="A983" s="2"/>
      <c r="B983" s="2"/>
      <c r="C983" s="2"/>
      <c r="D983" s="3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</row>
    <row r="984" spans="1:31" ht="19.5" customHeight="1" x14ac:dyDescent="0.5">
      <c r="A984" s="2"/>
      <c r="B984" s="2"/>
      <c r="C984" s="2"/>
      <c r="D984" s="3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</row>
    <row r="985" spans="1:31" ht="19.5" customHeight="1" x14ac:dyDescent="0.5">
      <c r="A985" s="2"/>
      <c r="B985" s="2"/>
      <c r="C985" s="2"/>
      <c r="D985" s="3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</row>
    <row r="986" spans="1:31" ht="19.5" customHeight="1" x14ac:dyDescent="0.5">
      <c r="A986" s="2"/>
      <c r="B986" s="2"/>
      <c r="C986" s="2"/>
      <c r="D986" s="3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</row>
    <row r="987" spans="1:31" ht="19.5" customHeight="1" x14ac:dyDescent="0.5">
      <c r="A987" s="2"/>
      <c r="B987" s="2"/>
      <c r="C987" s="2"/>
      <c r="D987" s="3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</row>
    <row r="988" spans="1:31" ht="19.5" customHeight="1" x14ac:dyDescent="0.5">
      <c r="A988" s="2"/>
      <c r="B988" s="2"/>
      <c r="C988" s="2"/>
      <c r="D988" s="3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</row>
    <row r="989" spans="1:31" ht="19.5" customHeight="1" x14ac:dyDescent="0.5">
      <c r="A989" s="2"/>
      <c r="B989" s="2"/>
      <c r="C989" s="2"/>
      <c r="D989" s="3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</row>
    <row r="990" spans="1:31" ht="19.5" customHeight="1" x14ac:dyDescent="0.5">
      <c r="A990" s="2"/>
      <c r="B990" s="2"/>
      <c r="C990" s="2"/>
      <c r="D990" s="3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</row>
    <row r="991" spans="1:31" ht="19.5" customHeight="1" x14ac:dyDescent="0.5">
      <c r="A991" s="2"/>
      <c r="B991" s="2"/>
      <c r="C991" s="2"/>
      <c r="D991" s="3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</row>
    <row r="992" spans="1:31" ht="19.5" customHeight="1" x14ac:dyDescent="0.5">
      <c r="A992" s="2"/>
      <c r="B992" s="2"/>
      <c r="C992" s="2"/>
      <c r="D992" s="3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</row>
    <row r="993" spans="1:31" ht="19.5" customHeight="1" x14ac:dyDescent="0.5">
      <c r="A993" s="2"/>
      <c r="B993" s="2"/>
      <c r="C993" s="2"/>
      <c r="D993" s="3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</row>
    <row r="994" spans="1:31" ht="19.5" customHeight="1" x14ac:dyDescent="0.5">
      <c r="A994" s="2"/>
      <c r="B994" s="2"/>
      <c r="C994" s="2"/>
      <c r="D994" s="3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</row>
    <row r="995" spans="1:31" ht="19.5" customHeight="1" x14ac:dyDescent="0.5">
      <c r="A995" s="2"/>
      <c r="B995" s="2"/>
      <c r="C995" s="2"/>
      <c r="D995" s="3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</row>
    <row r="996" spans="1:31" ht="19.5" customHeight="1" x14ac:dyDescent="0.5">
      <c r="A996" s="2"/>
      <c r="B996" s="2"/>
      <c r="C996" s="2"/>
      <c r="D996" s="3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</row>
    <row r="997" spans="1:31" ht="19.5" customHeight="1" x14ac:dyDescent="0.5">
      <c r="A997" s="2"/>
      <c r="B997" s="2"/>
      <c r="C997" s="2"/>
      <c r="D997" s="3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</row>
    <row r="998" spans="1:31" ht="19.5" customHeight="1" x14ac:dyDescent="0.5">
      <c r="A998" s="2"/>
      <c r="B998" s="2"/>
      <c r="C998" s="2"/>
      <c r="D998" s="3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</row>
    <row r="999" spans="1:31" ht="19.5" customHeight="1" x14ac:dyDescent="0.5">
      <c r="A999" s="2"/>
      <c r="B999" s="2"/>
      <c r="C999" s="2"/>
      <c r="D999" s="3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</row>
    <row r="1000" spans="1:31" ht="19.5" customHeight="1" x14ac:dyDescent="0.5">
      <c r="A1000" s="2"/>
      <c r="B1000" s="2"/>
      <c r="C1000" s="2"/>
      <c r="D1000" s="3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</row>
    <row r="1001" spans="1:31" ht="19.5" customHeight="1" x14ac:dyDescent="0.5">
      <c r="A1001" s="2"/>
      <c r="B1001" s="2"/>
      <c r="C1001" s="2"/>
      <c r="D1001" s="3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</row>
    <row r="1002" spans="1:31" ht="19.5" customHeight="1" x14ac:dyDescent="0.5">
      <c r="A1002" s="2"/>
      <c r="B1002" s="2"/>
      <c r="C1002" s="2"/>
      <c r="D1002" s="3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</row>
    <row r="1003" spans="1:31" ht="19.5" customHeight="1" x14ac:dyDescent="0.5">
      <c r="A1003" s="2"/>
      <c r="B1003" s="2"/>
      <c r="C1003" s="2"/>
      <c r="D1003" s="3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</row>
    <row r="1004" spans="1:31" ht="19.5" customHeight="1" x14ac:dyDescent="0.5">
      <c r="A1004" s="2"/>
      <c r="B1004" s="2"/>
      <c r="C1004" s="2"/>
      <c r="D1004" s="3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</row>
    <row r="1005" spans="1:31" ht="19.5" customHeight="1" x14ac:dyDescent="0.5">
      <c r="A1005" s="2"/>
      <c r="B1005" s="2"/>
      <c r="C1005" s="2"/>
      <c r="D1005" s="3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2.58203125" style="45" customWidth="1"/>
    <col min="2" max="2" width="3.9140625" style="45" customWidth="1"/>
    <col min="3" max="3" width="6" style="45" customWidth="1"/>
    <col min="4" max="4" width="7.58203125" style="45" customWidth="1"/>
    <col min="5" max="5" width="26.4140625" style="45" customWidth="1"/>
    <col min="6" max="6" width="9.08203125" style="45" customWidth="1"/>
    <col min="7" max="7" width="4.4140625" style="45" customWidth="1"/>
    <col min="8" max="8" width="8.6640625" style="45" customWidth="1"/>
    <col min="9" max="9" width="4.58203125" style="45" customWidth="1"/>
    <col min="10" max="10" width="9.58203125" style="45" customWidth="1"/>
    <col min="11" max="11" width="4.4140625" style="45" customWidth="1"/>
    <col min="12" max="12" width="9.6640625" style="45" customWidth="1"/>
    <col min="13" max="13" width="4.4140625" style="45" customWidth="1"/>
    <col min="14" max="14" width="9.6640625" style="45" customWidth="1"/>
    <col min="15" max="15" width="4.4140625" style="45" customWidth="1"/>
    <col min="16" max="16" width="10.08203125" style="45"/>
    <col min="17" max="17" width="4" style="45" hidden="1" customWidth="1"/>
    <col min="18" max="18" width="5" style="45" customWidth="1"/>
    <col min="19" max="19" width="10" style="45" customWidth="1"/>
    <col min="20" max="31" width="9.08203125" style="45" customWidth="1"/>
    <col min="32" max="16384" width="10.08203125" style="45"/>
  </cols>
  <sheetData>
    <row r="1" spans="1:31" ht="18.7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6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.75" customHeight="1" x14ac:dyDescent="0.6">
      <c r="A2" s="39"/>
      <c r="B2" s="86" t="s">
        <v>0</v>
      </c>
      <c r="C2" s="87"/>
      <c r="D2" s="87"/>
      <c r="E2" s="87"/>
      <c r="F2" s="88"/>
      <c r="G2" s="95" t="s">
        <v>83</v>
      </c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.75" customHeight="1" x14ac:dyDescent="0.6">
      <c r="A3" s="39"/>
      <c r="B3" s="86" t="str">
        <f>ฉบับนักเรียน!A3</f>
        <v>นายอัครวัฒน์ คุ้มดี  นางสาวเมธาพร มีใย</v>
      </c>
      <c r="C3" s="87"/>
      <c r="D3" s="87"/>
      <c r="E3" s="87"/>
      <c r="F3" s="88"/>
      <c r="G3" s="86" t="s">
        <v>71</v>
      </c>
      <c r="H3" s="88"/>
      <c r="I3" s="86" t="s">
        <v>72</v>
      </c>
      <c r="J3" s="88"/>
      <c r="K3" s="86" t="s">
        <v>73</v>
      </c>
      <c r="L3" s="88"/>
      <c r="M3" s="86" t="s">
        <v>74</v>
      </c>
      <c r="N3" s="88"/>
      <c r="O3" s="86" t="s">
        <v>75</v>
      </c>
      <c r="P3" s="88"/>
      <c r="Q3" s="54"/>
      <c r="R3" s="86" t="s">
        <v>76</v>
      </c>
      <c r="S3" s="8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.7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.75" customHeight="1" x14ac:dyDescent="0.7">
      <c r="A5" s="50"/>
      <c r="B5" s="20" t="s">
        <v>66</v>
      </c>
      <c r="C5" s="43" t="str">
        <f>ฉบับครู!B5</f>
        <v>3/3</v>
      </c>
      <c r="D5" s="48">
        <f>ฉบับนักเรียน!C5</f>
        <v>44578</v>
      </c>
      <c r="E5" s="51" t="str">
        <f>ฉบับนักเรียน!D5</f>
        <v>นายปัญจพล  จำเริญพัฒน์</v>
      </c>
      <c r="F5" s="20" t="str">
        <f>ฉบับนักเรียน!E5</f>
        <v>ชาย</v>
      </c>
      <c r="G5" s="18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18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18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18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18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18">
        <f t="shared" ref="Q5:Q44" si="5">G5+I5+K5+M5</f>
        <v>0</v>
      </c>
      <c r="R5" s="18">
        <f t="shared" ref="R5:R44" si="6">SUM(G5,I5,K5,M5)</f>
        <v>0</v>
      </c>
      <c r="S5" s="25" t="str">
        <f t="shared" ref="S5:S44" si="7">IF(R5&lt;16,"ปกติ",IF(R5&lt;19,"เสี่ยง","มีปัญหา"))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8.75" customHeight="1" x14ac:dyDescent="0.7">
      <c r="A6" s="50"/>
      <c r="B6" s="20" t="s">
        <v>13</v>
      </c>
      <c r="C6" s="43" t="str">
        <f>ฉบับครู!B6</f>
        <v>3/3</v>
      </c>
      <c r="D6" s="48">
        <f>ฉบับนักเรียน!C6</f>
        <v>44714</v>
      </c>
      <c r="E6" s="51" t="str">
        <f>ฉบับนักเรียน!D6</f>
        <v>เด็กชายกันตินันท์  รักษ์จิรภาคย์</v>
      </c>
      <c r="F6" s="20" t="str">
        <f>ฉบับนักเรียน!E6</f>
        <v>ชาย</v>
      </c>
      <c r="G6" s="18">
        <f>ฉบับผู้ปกครอง!AF6</f>
        <v>0</v>
      </c>
      <c r="H6" s="25" t="str">
        <f t="shared" si="0"/>
        <v>ปกติ</v>
      </c>
      <c r="I6" s="18">
        <f>ฉบับผู้ปกครอง!AI6</f>
        <v>0</v>
      </c>
      <c r="J6" s="25" t="str">
        <f t="shared" si="1"/>
        <v>ปกติ</v>
      </c>
      <c r="K6" s="18">
        <f>ฉบับผู้ปกครอง!AM6</f>
        <v>0</v>
      </c>
      <c r="L6" s="25" t="str">
        <f t="shared" si="2"/>
        <v>ปกติ</v>
      </c>
      <c r="M6" s="18">
        <f>ฉบับผู้ปกครอง!AQ6</f>
        <v>0</v>
      </c>
      <c r="N6" s="25" t="str">
        <f t="shared" si="3"/>
        <v>ปกติ</v>
      </c>
      <c r="O6" s="55">
        <f>ฉบับผู้ปกครอง!AS6</f>
        <v>0</v>
      </c>
      <c r="P6" s="25" t="str">
        <f t="shared" si="4"/>
        <v>ไม่มีจุดแข็ง</v>
      </c>
      <c r="Q6" s="18">
        <f t="shared" si="5"/>
        <v>0</v>
      </c>
      <c r="R6" s="18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8.75" customHeight="1" x14ac:dyDescent="0.7">
      <c r="A7" s="50"/>
      <c r="B7" s="20" t="s">
        <v>14</v>
      </c>
      <c r="C7" s="43" t="str">
        <f>ฉบับครู!B7</f>
        <v>3/3</v>
      </c>
      <c r="D7" s="48">
        <f>ฉบับนักเรียน!C7</f>
        <v>44715</v>
      </c>
      <c r="E7" s="51" t="str">
        <f>ฉบับนักเรียน!D7</f>
        <v>เด็กชายจิรภัทร  ภาคศิริ</v>
      </c>
      <c r="F7" s="20" t="str">
        <f>ฉบับนักเรียน!E7</f>
        <v>ชาย</v>
      </c>
      <c r="G7" s="18">
        <f>ฉบับผู้ปกครอง!AF7</f>
        <v>0</v>
      </c>
      <c r="H7" s="25" t="str">
        <f t="shared" si="0"/>
        <v>ปกติ</v>
      </c>
      <c r="I7" s="18">
        <f>ฉบับผู้ปกครอง!AI7</f>
        <v>0</v>
      </c>
      <c r="J7" s="25" t="str">
        <f t="shared" si="1"/>
        <v>ปกติ</v>
      </c>
      <c r="K7" s="18">
        <f>ฉบับผู้ปกครอง!AM7</f>
        <v>0</v>
      </c>
      <c r="L7" s="25" t="str">
        <f t="shared" si="2"/>
        <v>ปกติ</v>
      </c>
      <c r="M7" s="18">
        <f>ฉบับผู้ปกครอง!AQ7</f>
        <v>0</v>
      </c>
      <c r="N7" s="25" t="str">
        <f t="shared" si="3"/>
        <v>ปกติ</v>
      </c>
      <c r="O7" s="18">
        <f>ฉบับผู้ปกครอง!AS7</f>
        <v>0</v>
      </c>
      <c r="P7" s="25" t="str">
        <f t="shared" si="4"/>
        <v>ไม่มีจุดแข็ง</v>
      </c>
      <c r="Q7" s="18">
        <f t="shared" si="5"/>
        <v>0</v>
      </c>
      <c r="R7" s="18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8.75" customHeight="1" x14ac:dyDescent="0.7">
      <c r="A8" s="50"/>
      <c r="B8" s="20" t="s">
        <v>15</v>
      </c>
      <c r="C8" s="43" t="str">
        <f>ฉบับครู!B8</f>
        <v>3/3</v>
      </c>
      <c r="D8" s="48">
        <f>ฉบับนักเรียน!C8</f>
        <v>44716</v>
      </c>
      <c r="E8" s="51" t="str">
        <f>ฉบับนักเรียน!D8</f>
        <v>เด็กชายณภัทร  จารุพฤฒิพงศ์</v>
      </c>
      <c r="F8" s="20" t="str">
        <f>ฉบับนักเรียน!E8</f>
        <v>ชาย</v>
      </c>
      <c r="G8" s="18">
        <f>ฉบับผู้ปกครอง!AF8</f>
        <v>0</v>
      </c>
      <c r="H8" s="25" t="str">
        <f t="shared" si="0"/>
        <v>ปกติ</v>
      </c>
      <c r="I8" s="18">
        <f>ฉบับผู้ปกครอง!AI8</f>
        <v>0</v>
      </c>
      <c r="J8" s="25" t="str">
        <f t="shared" si="1"/>
        <v>ปกติ</v>
      </c>
      <c r="K8" s="18">
        <f>ฉบับผู้ปกครอง!AM8</f>
        <v>0</v>
      </c>
      <c r="L8" s="25" t="str">
        <f t="shared" si="2"/>
        <v>ปกติ</v>
      </c>
      <c r="M8" s="18">
        <f>ฉบับผู้ปกครอง!AQ8</f>
        <v>0</v>
      </c>
      <c r="N8" s="25" t="str">
        <f t="shared" si="3"/>
        <v>ปกติ</v>
      </c>
      <c r="O8" s="18">
        <f>ฉบับผู้ปกครอง!AS8</f>
        <v>0</v>
      </c>
      <c r="P8" s="25" t="str">
        <f t="shared" si="4"/>
        <v>ไม่มีจุดแข็ง</v>
      </c>
      <c r="Q8" s="18">
        <f t="shared" si="5"/>
        <v>0</v>
      </c>
      <c r="R8" s="18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8.75" customHeight="1" x14ac:dyDescent="0.7">
      <c r="A9" s="50"/>
      <c r="B9" s="20" t="s">
        <v>16</v>
      </c>
      <c r="C9" s="43" t="str">
        <f>ฉบับครู!B9</f>
        <v>3/3</v>
      </c>
      <c r="D9" s="48">
        <f>ฉบับนักเรียน!C9</f>
        <v>44717</v>
      </c>
      <c r="E9" s="51" t="str">
        <f>ฉบับนักเรียน!D9</f>
        <v>เด็กชายณัฏฐ์ชานนท์  ทองเจริญสกุล</v>
      </c>
      <c r="F9" s="20" t="str">
        <f>ฉบับนักเรียน!E9</f>
        <v>ชาย</v>
      </c>
      <c r="G9" s="18">
        <f>ฉบับผู้ปกครอง!AF9</f>
        <v>0</v>
      </c>
      <c r="H9" s="25" t="str">
        <f t="shared" si="0"/>
        <v>ปกติ</v>
      </c>
      <c r="I9" s="18">
        <f>ฉบับผู้ปกครอง!AI9</f>
        <v>0</v>
      </c>
      <c r="J9" s="25" t="str">
        <f t="shared" si="1"/>
        <v>ปกติ</v>
      </c>
      <c r="K9" s="18">
        <f>ฉบับผู้ปกครอง!AM9</f>
        <v>0</v>
      </c>
      <c r="L9" s="25" t="str">
        <f t="shared" si="2"/>
        <v>ปกติ</v>
      </c>
      <c r="M9" s="18">
        <f>ฉบับผู้ปกครอง!AQ9</f>
        <v>0</v>
      </c>
      <c r="N9" s="25" t="str">
        <f t="shared" si="3"/>
        <v>ปกติ</v>
      </c>
      <c r="O9" s="55">
        <f>ฉบับผู้ปกครอง!AS9</f>
        <v>0</v>
      </c>
      <c r="P9" s="25" t="str">
        <f t="shared" si="4"/>
        <v>ไม่มีจุดแข็ง</v>
      </c>
      <c r="Q9" s="18">
        <f t="shared" si="5"/>
        <v>0</v>
      </c>
      <c r="R9" s="18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8.75" customHeight="1" x14ac:dyDescent="0.7">
      <c r="A10" s="50"/>
      <c r="B10" s="20" t="s">
        <v>17</v>
      </c>
      <c r="C10" s="43" t="str">
        <f>ฉบับครู!B10</f>
        <v>3/3</v>
      </c>
      <c r="D10" s="48">
        <f>ฉบับนักเรียน!C10</f>
        <v>44718</v>
      </c>
      <c r="E10" s="51" t="str">
        <f>ฉบับนักเรียน!D10</f>
        <v>เด็กชายแทนคุณ  ภัทรวีรสกุล</v>
      </c>
      <c r="F10" s="20" t="str">
        <f>ฉบับนักเรียน!E10</f>
        <v>ชาย</v>
      </c>
      <c r="G10" s="18">
        <f>ฉบับผู้ปกครอง!AF10</f>
        <v>0</v>
      </c>
      <c r="H10" s="25" t="str">
        <f t="shared" si="0"/>
        <v>ปกติ</v>
      </c>
      <c r="I10" s="18">
        <f>ฉบับผู้ปกครอง!AI10</f>
        <v>0</v>
      </c>
      <c r="J10" s="25" t="str">
        <f t="shared" si="1"/>
        <v>ปกติ</v>
      </c>
      <c r="K10" s="18">
        <f>ฉบับผู้ปกครอง!AM10</f>
        <v>0</v>
      </c>
      <c r="L10" s="25" t="str">
        <f t="shared" si="2"/>
        <v>ปกติ</v>
      </c>
      <c r="M10" s="18">
        <f>ฉบับผู้ปกครอง!AQ10</f>
        <v>0</v>
      </c>
      <c r="N10" s="25" t="str">
        <f t="shared" si="3"/>
        <v>ปกติ</v>
      </c>
      <c r="O10" s="18">
        <f>ฉบับผู้ปกครอง!AS10</f>
        <v>0</v>
      </c>
      <c r="P10" s="25" t="str">
        <f t="shared" si="4"/>
        <v>ไม่มีจุดแข็ง</v>
      </c>
      <c r="Q10" s="18">
        <f t="shared" si="5"/>
        <v>0</v>
      </c>
      <c r="R10" s="18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8.75" customHeight="1" x14ac:dyDescent="0.7">
      <c r="A11" s="50"/>
      <c r="B11" s="20" t="s">
        <v>18</v>
      </c>
      <c r="C11" s="43" t="str">
        <f>ฉบับครู!B11</f>
        <v>3/3</v>
      </c>
      <c r="D11" s="48">
        <f>ฉบับนักเรียน!C11</f>
        <v>44719</v>
      </c>
      <c r="E11" s="51" t="str">
        <f>ฉบับนักเรียน!D11</f>
        <v>นายธนกร  คชสาร</v>
      </c>
      <c r="F11" s="20" t="str">
        <f>ฉบับนักเรียน!E11</f>
        <v>ชาย</v>
      </c>
      <c r="G11" s="18">
        <f>ฉบับผู้ปกครอง!AF11</f>
        <v>0</v>
      </c>
      <c r="H11" s="25" t="str">
        <f t="shared" si="0"/>
        <v>ปกติ</v>
      </c>
      <c r="I11" s="18">
        <f>ฉบับผู้ปกครอง!AI11</f>
        <v>0</v>
      </c>
      <c r="J11" s="25" t="str">
        <f t="shared" si="1"/>
        <v>ปกติ</v>
      </c>
      <c r="K11" s="18">
        <f>ฉบับผู้ปกครอง!AM11</f>
        <v>0</v>
      </c>
      <c r="L11" s="25" t="str">
        <f t="shared" si="2"/>
        <v>ปกติ</v>
      </c>
      <c r="M11" s="18">
        <f>ฉบับผู้ปกครอง!AQ11</f>
        <v>0</v>
      </c>
      <c r="N11" s="25" t="str">
        <f t="shared" si="3"/>
        <v>ปกติ</v>
      </c>
      <c r="O11" s="18">
        <f>ฉบับผู้ปกครอง!AS11</f>
        <v>0</v>
      </c>
      <c r="P11" s="25" t="str">
        <f t="shared" si="4"/>
        <v>ไม่มีจุดแข็ง</v>
      </c>
      <c r="Q11" s="18">
        <f t="shared" si="5"/>
        <v>0</v>
      </c>
      <c r="R11" s="18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8.75" customHeight="1" x14ac:dyDescent="0.7">
      <c r="A12" s="50"/>
      <c r="B12" s="20" t="s">
        <v>19</v>
      </c>
      <c r="C12" s="43" t="str">
        <f>ฉบับครู!B12</f>
        <v>3/3</v>
      </c>
      <c r="D12" s="48">
        <f>ฉบับนักเรียน!C12</f>
        <v>44720</v>
      </c>
      <c r="E12" s="51" t="str">
        <f>ฉบับนักเรียน!D12</f>
        <v>เด็กชายธนธรณ์  พุ่มพวง</v>
      </c>
      <c r="F12" s="20" t="str">
        <f>ฉบับนักเรียน!E12</f>
        <v>ชาย</v>
      </c>
      <c r="G12" s="18">
        <f>ฉบับผู้ปกครอง!AF12</f>
        <v>0</v>
      </c>
      <c r="H12" s="25" t="str">
        <f t="shared" si="0"/>
        <v>ปกติ</v>
      </c>
      <c r="I12" s="18">
        <f>ฉบับผู้ปกครอง!AI12</f>
        <v>0</v>
      </c>
      <c r="J12" s="25" t="str">
        <f t="shared" si="1"/>
        <v>ปกติ</v>
      </c>
      <c r="K12" s="18">
        <f>ฉบับผู้ปกครอง!AM12</f>
        <v>0</v>
      </c>
      <c r="L12" s="25" t="str">
        <f t="shared" si="2"/>
        <v>ปกติ</v>
      </c>
      <c r="M12" s="18">
        <f>ฉบับผู้ปกครอง!AQ12</f>
        <v>0</v>
      </c>
      <c r="N12" s="25" t="str">
        <f t="shared" si="3"/>
        <v>ปกติ</v>
      </c>
      <c r="O12" s="18">
        <f>ฉบับผู้ปกครอง!AS12</f>
        <v>0</v>
      </c>
      <c r="P12" s="25" t="str">
        <f t="shared" si="4"/>
        <v>ไม่มีจุดแข็ง</v>
      </c>
      <c r="Q12" s="18">
        <f t="shared" si="5"/>
        <v>0</v>
      </c>
      <c r="R12" s="18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8.75" customHeight="1" x14ac:dyDescent="0.7">
      <c r="A13" s="50"/>
      <c r="B13" s="20" t="s">
        <v>20</v>
      </c>
      <c r="C13" s="43" t="str">
        <f>ฉบับครู!B13</f>
        <v>3/3</v>
      </c>
      <c r="D13" s="48">
        <f>ฉบับนักเรียน!C13</f>
        <v>44721</v>
      </c>
      <c r="E13" s="51" t="str">
        <f>ฉบับนักเรียน!D13</f>
        <v>เด็กชายนฤดล  ผลีพัฒน์</v>
      </c>
      <c r="F13" s="20" t="str">
        <f>ฉบับนักเรียน!E13</f>
        <v>ชาย</v>
      </c>
      <c r="G13" s="18">
        <f>ฉบับผู้ปกครอง!AF13</f>
        <v>0</v>
      </c>
      <c r="H13" s="25" t="str">
        <f t="shared" si="0"/>
        <v>ปกติ</v>
      </c>
      <c r="I13" s="18">
        <f>ฉบับผู้ปกครอง!AI13</f>
        <v>0</v>
      </c>
      <c r="J13" s="25" t="str">
        <f t="shared" si="1"/>
        <v>ปกติ</v>
      </c>
      <c r="K13" s="18">
        <f>ฉบับผู้ปกครอง!AM13</f>
        <v>0</v>
      </c>
      <c r="L13" s="25" t="str">
        <f t="shared" si="2"/>
        <v>ปกติ</v>
      </c>
      <c r="M13" s="18">
        <f>ฉบับผู้ปกครอง!AQ13</f>
        <v>0</v>
      </c>
      <c r="N13" s="25" t="str">
        <f t="shared" si="3"/>
        <v>ปกติ</v>
      </c>
      <c r="O13" s="18">
        <f>ฉบับผู้ปกครอง!AS13</f>
        <v>0</v>
      </c>
      <c r="P13" s="25" t="str">
        <f t="shared" si="4"/>
        <v>ไม่มีจุดแข็ง</v>
      </c>
      <c r="Q13" s="18">
        <f t="shared" si="5"/>
        <v>0</v>
      </c>
      <c r="R13" s="18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8.75" customHeight="1" x14ac:dyDescent="0.7">
      <c r="A14" s="50"/>
      <c r="B14" s="20" t="s">
        <v>21</v>
      </c>
      <c r="C14" s="43" t="str">
        <f>ฉบับครู!B14</f>
        <v>3/3</v>
      </c>
      <c r="D14" s="48">
        <f>ฉบับนักเรียน!C14</f>
        <v>44723</v>
      </c>
      <c r="E14" s="51" t="str">
        <f>ฉบับนักเรียน!D14</f>
        <v>เด็กชายปณิธิ  ใจน้อย</v>
      </c>
      <c r="F14" s="20" t="str">
        <f>ฉบับนักเรียน!E14</f>
        <v>ชาย</v>
      </c>
      <c r="G14" s="18">
        <f>ฉบับผู้ปกครอง!AF14</f>
        <v>0</v>
      </c>
      <c r="H14" s="25" t="str">
        <f t="shared" si="0"/>
        <v>ปกติ</v>
      </c>
      <c r="I14" s="18">
        <f>ฉบับผู้ปกครอง!AI14</f>
        <v>0</v>
      </c>
      <c r="J14" s="25" t="str">
        <f t="shared" si="1"/>
        <v>ปกติ</v>
      </c>
      <c r="K14" s="18">
        <f>ฉบับผู้ปกครอง!AM14</f>
        <v>0</v>
      </c>
      <c r="L14" s="25" t="str">
        <f t="shared" si="2"/>
        <v>ปกติ</v>
      </c>
      <c r="M14" s="18">
        <f>ฉบับผู้ปกครอง!AQ14</f>
        <v>0</v>
      </c>
      <c r="N14" s="25" t="str">
        <f t="shared" si="3"/>
        <v>ปกติ</v>
      </c>
      <c r="O14" s="18">
        <f>ฉบับผู้ปกครอง!AS14</f>
        <v>0</v>
      </c>
      <c r="P14" s="25" t="str">
        <f t="shared" si="4"/>
        <v>ไม่มีจุดแข็ง</v>
      </c>
      <c r="Q14" s="18">
        <f t="shared" si="5"/>
        <v>0</v>
      </c>
      <c r="R14" s="18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8.75" customHeight="1" x14ac:dyDescent="0.7">
      <c r="A15" s="50"/>
      <c r="B15" s="20" t="s">
        <v>22</v>
      </c>
      <c r="C15" s="43" t="str">
        <f>ฉบับครู!B15</f>
        <v>3/3</v>
      </c>
      <c r="D15" s="48">
        <f>ฉบับนักเรียน!C15</f>
        <v>44724</v>
      </c>
      <c r="E15" s="51" t="str">
        <f>ฉบับนักเรียน!D15</f>
        <v>เด็กชายปุณณสิน  สิงหาเพชร</v>
      </c>
      <c r="F15" s="20" t="str">
        <f>ฉบับนักเรียน!E15</f>
        <v>ชาย</v>
      </c>
      <c r="G15" s="18">
        <f>ฉบับผู้ปกครอง!AF15</f>
        <v>0</v>
      </c>
      <c r="H15" s="25" t="str">
        <f t="shared" si="0"/>
        <v>ปกติ</v>
      </c>
      <c r="I15" s="18">
        <f>ฉบับผู้ปกครอง!AI15</f>
        <v>0</v>
      </c>
      <c r="J15" s="25" t="str">
        <f t="shared" si="1"/>
        <v>ปกติ</v>
      </c>
      <c r="K15" s="18">
        <f>ฉบับผู้ปกครอง!AM15</f>
        <v>0</v>
      </c>
      <c r="L15" s="25" t="str">
        <f t="shared" si="2"/>
        <v>ปกติ</v>
      </c>
      <c r="M15" s="18">
        <f>ฉบับผู้ปกครอง!AQ15</f>
        <v>0</v>
      </c>
      <c r="N15" s="25" t="str">
        <f t="shared" si="3"/>
        <v>ปกติ</v>
      </c>
      <c r="O15" s="18">
        <f>ฉบับผู้ปกครอง!AS15</f>
        <v>0</v>
      </c>
      <c r="P15" s="25" t="str">
        <f t="shared" si="4"/>
        <v>ไม่มีจุดแข็ง</v>
      </c>
      <c r="Q15" s="18">
        <f t="shared" si="5"/>
        <v>0</v>
      </c>
      <c r="R15" s="18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8.75" customHeight="1" x14ac:dyDescent="0.7">
      <c r="A16" s="50"/>
      <c r="B16" s="20" t="s">
        <v>23</v>
      </c>
      <c r="C16" s="43" t="str">
        <f>ฉบับครู!B16</f>
        <v>3/3</v>
      </c>
      <c r="D16" s="48">
        <f>ฉบับนักเรียน!C16</f>
        <v>44725</v>
      </c>
      <c r="E16" s="51" t="str">
        <f>ฉบับนักเรียน!D16</f>
        <v>เด็กชายภานุเดช  นะโรรัมย์</v>
      </c>
      <c r="F16" s="20" t="str">
        <f>ฉบับนักเรียน!E16</f>
        <v>ชาย</v>
      </c>
      <c r="G16" s="18">
        <f>ฉบับผู้ปกครอง!AF16</f>
        <v>0</v>
      </c>
      <c r="H16" s="25" t="str">
        <f t="shared" si="0"/>
        <v>ปกติ</v>
      </c>
      <c r="I16" s="18">
        <f>ฉบับผู้ปกครอง!AI16</f>
        <v>0</v>
      </c>
      <c r="J16" s="25" t="str">
        <f t="shared" si="1"/>
        <v>ปกติ</v>
      </c>
      <c r="K16" s="18">
        <f>ฉบับผู้ปกครอง!AM16</f>
        <v>0</v>
      </c>
      <c r="L16" s="25" t="str">
        <f t="shared" si="2"/>
        <v>ปกติ</v>
      </c>
      <c r="M16" s="18">
        <f>ฉบับผู้ปกครอง!AQ16</f>
        <v>0</v>
      </c>
      <c r="N16" s="25" t="str">
        <f t="shared" si="3"/>
        <v>ปกติ</v>
      </c>
      <c r="O16" s="18">
        <f>ฉบับผู้ปกครอง!AS16</f>
        <v>0</v>
      </c>
      <c r="P16" s="25" t="str">
        <f t="shared" si="4"/>
        <v>ไม่มีจุดแข็ง</v>
      </c>
      <c r="Q16" s="18">
        <f t="shared" si="5"/>
        <v>0</v>
      </c>
      <c r="R16" s="18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8.75" customHeight="1" x14ac:dyDescent="0.7">
      <c r="A17" s="50"/>
      <c r="B17" s="20" t="s">
        <v>24</v>
      </c>
      <c r="C17" s="43" t="str">
        <f>ฉบับครู!B17</f>
        <v>3/3</v>
      </c>
      <c r="D17" s="48">
        <f>ฉบับนักเรียน!C17</f>
        <v>44727</v>
      </c>
      <c r="E17" s="51" t="str">
        <f>ฉบับนักเรียน!D17</f>
        <v>เด็กชายวรากร  ธรรมรัตน์</v>
      </c>
      <c r="F17" s="20" t="str">
        <f>ฉบับนักเรียน!E17</f>
        <v>ชาย</v>
      </c>
      <c r="G17" s="18">
        <f>ฉบับผู้ปกครอง!AF17</f>
        <v>0</v>
      </c>
      <c r="H17" s="25" t="str">
        <f t="shared" si="0"/>
        <v>ปกติ</v>
      </c>
      <c r="I17" s="18">
        <f>ฉบับผู้ปกครอง!AI17</f>
        <v>0</v>
      </c>
      <c r="J17" s="25" t="str">
        <f t="shared" si="1"/>
        <v>ปกติ</v>
      </c>
      <c r="K17" s="18">
        <f>ฉบับผู้ปกครอง!AM17</f>
        <v>0</v>
      </c>
      <c r="L17" s="25" t="str">
        <f t="shared" si="2"/>
        <v>ปกติ</v>
      </c>
      <c r="M17" s="18">
        <f>ฉบับผู้ปกครอง!AQ17</f>
        <v>0</v>
      </c>
      <c r="N17" s="25" t="str">
        <f t="shared" si="3"/>
        <v>ปกติ</v>
      </c>
      <c r="O17" s="55">
        <f>ฉบับผู้ปกครอง!AS17</f>
        <v>0</v>
      </c>
      <c r="P17" s="25" t="str">
        <f t="shared" si="4"/>
        <v>ไม่มีจุดแข็ง</v>
      </c>
      <c r="Q17" s="18">
        <f t="shared" si="5"/>
        <v>0</v>
      </c>
      <c r="R17" s="18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8.75" customHeight="1" x14ac:dyDescent="0.7">
      <c r="A18" s="50"/>
      <c r="B18" s="20" t="s">
        <v>25</v>
      </c>
      <c r="C18" s="43" t="str">
        <f>ฉบับครู!B18</f>
        <v>3/3</v>
      </c>
      <c r="D18" s="48">
        <f>ฉบับนักเรียน!C18</f>
        <v>44728</v>
      </c>
      <c r="E18" s="51" t="str">
        <f>ฉบับนักเรียน!D18</f>
        <v>เด็กชายวัฒนา  ทรัพย์บุญ</v>
      </c>
      <c r="F18" s="20" t="str">
        <f>ฉบับนักเรียน!E18</f>
        <v>ชาย</v>
      </c>
      <c r="G18" s="18">
        <f>ฉบับผู้ปกครอง!AF18</f>
        <v>0</v>
      </c>
      <c r="H18" s="25" t="str">
        <f t="shared" si="0"/>
        <v>ปกติ</v>
      </c>
      <c r="I18" s="18">
        <f>ฉบับผู้ปกครอง!AI18</f>
        <v>0</v>
      </c>
      <c r="J18" s="25" t="str">
        <f t="shared" si="1"/>
        <v>ปกติ</v>
      </c>
      <c r="K18" s="18">
        <f>ฉบับผู้ปกครอง!AM18</f>
        <v>0</v>
      </c>
      <c r="L18" s="25" t="str">
        <f t="shared" si="2"/>
        <v>ปกติ</v>
      </c>
      <c r="M18" s="18">
        <f>ฉบับผู้ปกครอง!AQ18</f>
        <v>0</v>
      </c>
      <c r="N18" s="25" t="str">
        <f t="shared" si="3"/>
        <v>ปกติ</v>
      </c>
      <c r="O18" s="18">
        <f>ฉบับผู้ปกครอง!AS18</f>
        <v>0</v>
      </c>
      <c r="P18" s="25" t="str">
        <f t="shared" si="4"/>
        <v>ไม่มีจุดแข็ง</v>
      </c>
      <c r="Q18" s="18">
        <f t="shared" si="5"/>
        <v>0</v>
      </c>
      <c r="R18" s="18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8.75" customHeight="1" x14ac:dyDescent="0.7">
      <c r="A19" s="50"/>
      <c r="B19" s="20" t="s">
        <v>26</v>
      </c>
      <c r="C19" s="43" t="str">
        <f>ฉบับครู!B19</f>
        <v>3/3</v>
      </c>
      <c r="D19" s="48">
        <f>ฉบับนักเรียน!C19</f>
        <v>44729</v>
      </c>
      <c r="E19" s="51" t="str">
        <f>ฉบับนักเรียน!D19</f>
        <v>เด็กชายศรราม  สงวนสุข</v>
      </c>
      <c r="F19" s="20" t="str">
        <f>ฉบับนักเรียน!E19</f>
        <v>ชาย</v>
      </c>
      <c r="G19" s="18">
        <f>ฉบับผู้ปกครอง!AF19</f>
        <v>0</v>
      </c>
      <c r="H19" s="25" t="str">
        <f t="shared" si="0"/>
        <v>ปกติ</v>
      </c>
      <c r="I19" s="18">
        <f>ฉบับผู้ปกครอง!AI19</f>
        <v>0</v>
      </c>
      <c r="J19" s="25" t="str">
        <f t="shared" si="1"/>
        <v>ปกติ</v>
      </c>
      <c r="K19" s="18">
        <f>ฉบับผู้ปกครอง!AM19</f>
        <v>0</v>
      </c>
      <c r="L19" s="25" t="str">
        <f t="shared" si="2"/>
        <v>ปกติ</v>
      </c>
      <c r="M19" s="18">
        <f>ฉบับผู้ปกครอง!AQ19</f>
        <v>0</v>
      </c>
      <c r="N19" s="25" t="str">
        <f t="shared" si="3"/>
        <v>ปกติ</v>
      </c>
      <c r="O19" s="18">
        <f>ฉบับผู้ปกครอง!AS19</f>
        <v>0</v>
      </c>
      <c r="P19" s="25" t="str">
        <f t="shared" si="4"/>
        <v>ไม่มีจุดแข็ง</v>
      </c>
      <c r="Q19" s="18">
        <f t="shared" si="5"/>
        <v>0</v>
      </c>
      <c r="R19" s="18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8" customHeight="1" x14ac:dyDescent="0.7">
      <c r="A20" s="50"/>
      <c r="B20" s="20" t="s">
        <v>27</v>
      </c>
      <c r="C20" s="43" t="str">
        <f>ฉบับครู!B20</f>
        <v>3/3</v>
      </c>
      <c r="D20" s="48">
        <f>ฉบับนักเรียน!C20</f>
        <v>44730</v>
      </c>
      <c r="E20" s="51" t="str">
        <f>ฉบับนักเรียน!D20</f>
        <v>เด็กชายศักดินันท์  พรมศักดิ์</v>
      </c>
      <c r="F20" s="20" t="str">
        <f>ฉบับนักเรียน!E20</f>
        <v>ชาย</v>
      </c>
      <c r="G20" s="18">
        <f>ฉบับผู้ปกครอง!AF20</f>
        <v>0</v>
      </c>
      <c r="H20" s="25" t="str">
        <f t="shared" si="0"/>
        <v>ปกติ</v>
      </c>
      <c r="I20" s="18">
        <f>ฉบับผู้ปกครอง!AI20</f>
        <v>0</v>
      </c>
      <c r="J20" s="25" t="str">
        <f t="shared" si="1"/>
        <v>ปกติ</v>
      </c>
      <c r="K20" s="18">
        <f>ฉบับผู้ปกครอง!AM20</f>
        <v>0</v>
      </c>
      <c r="L20" s="25" t="str">
        <f t="shared" si="2"/>
        <v>ปกติ</v>
      </c>
      <c r="M20" s="18">
        <f>ฉบับผู้ปกครอง!AQ20</f>
        <v>0</v>
      </c>
      <c r="N20" s="25" t="str">
        <f t="shared" si="3"/>
        <v>ปกติ</v>
      </c>
      <c r="O20" s="18">
        <f>ฉบับผู้ปกครอง!AS20</f>
        <v>0</v>
      </c>
      <c r="P20" s="25" t="str">
        <f t="shared" si="4"/>
        <v>ไม่มีจุดแข็ง</v>
      </c>
      <c r="Q20" s="18">
        <f t="shared" si="5"/>
        <v>0</v>
      </c>
      <c r="R20" s="18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8" customHeight="1" x14ac:dyDescent="0.7">
      <c r="A21" s="50"/>
      <c r="B21" s="20" t="s">
        <v>28</v>
      </c>
      <c r="C21" s="43" t="str">
        <f>ฉบับครู!B21</f>
        <v>3/3</v>
      </c>
      <c r="D21" s="48">
        <f>ฉบับนักเรียน!C21</f>
        <v>44731</v>
      </c>
      <c r="E21" s="51" t="str">
        <f>ฉบับนักเรียน!D21</f>
        <v>เด็กชายสหรัฐ  ชมะฤกษ์</v>
      </c>
      <c r="F21" s="20" t="str">
        <f>ฉบับนักเรียน!E21</f>
        <v>ชาย</v>
      </c>
      <c r="G21" s="18">
        <f>ฉบับผู้ปกครอง!AF21</f>
        <v>0</v>
      </c>
      <c r="H21" s="25" t="str">
        <f t="shared" si="0"/>
        <v>ปกติ</v>
      </c>
      <c r="I21" s="18">
        <f>ฉบับผู้ปกครอง!AI21</f>
        <v>0</v>
      </c>
      <c r="J21" s="25" t="str">
        <f t="shared" si="1"/>
        <v>ปกติ</v>
      </c>
      <c r="K21" s="18">
        <f>ฉบับผู้ปกครอง!AM21</f>
        <v>0</v>
      </c>
      <c r="L21" s="25" t="str">
        <f t="shared" si="2"/>
        <v>ปกติ</v>
      </c>
      <c r="M21" s="18">
        <f>ฉบับผู้ปกครอง!AQ21</f>
        <v>0</v>
      </c>
      <c r="N21" s="25" t="str">
        <f t="shared" si="3"/>
        <v>ปกติ</v>
      </c>
      <c r="O21" s="18">
        <f>ฉบับผู้ปกครอง!AS21</f>
        <v>0</v>
      </c>
      <c r="P21" s="25" t="str">
        <f t="shared" si="4"/>
        <v>ไม่มีจุดแข็ง</v>
      </c>
      <c r="Q21" s="18">
        <f t="shared" si="5"/>
        <v>0</v>
      </c>
      <c r="R21" s="18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8" customHeight="1" x14ac:dyDescent="0.7">
      <c r="A22" s="50"/>
      <c r="B22" s="20" t="s">
        <v>29</v>
      </c>
      <c r="C22" s="43" t="str">
        <f>ฉบับครู!B22</f>
        <v>3/3</v>
      </c>
      <c r="D22" s="48">
        <f>ฉบับนักเรียน!C22</f>
        <v>44732</v>
      </c>
      <c r="E22" s="51" t="str">
        <f>ฉบับนักเรียน!D22</f>
        <v>เด็กชายอุดมศักดิ์  สิทธิสรวุฒิ</v>
      </c>
      <c r="F22" s="20" t="str">
        <f>ฉบับนักเรียน!E22</f>
        <v>ชาย</v>
      </c>
      <c r="G22" s="18">
        <f>ฉบับผู้ปกครอง!AF22</f>
        <v>0</v>
      </c>
      <c r="H22" s="25" t="str">
        <f t="shared" si="0"/>
        <v>ปกติ</v>
      </c>
      <c r="I22" s="18">
        <f>ฉบับผู้ปกครอง!AI22</f>
        <v>0</v>
      </c>
      <c r="J22" s="25" t="str">
        <f t="shared" si="1"/>
        <v>ปกติ</v>
      </c>
      <c r="K22" s="18">
        <f>ฉบับผู้ปกครอง!AM22</f>
        <v>0</v>
      </c>
      <c r="L22" s="25" t="str">
        <f t="shared" si="2"/>
        <v>ปกติ</v>
      </c>
      <c r="M22" s="18">
        <f>ฉบับผู้ปกครอง!AQ22</f>
        <v>0</v>
      </c>
      <c r="N22" s="25" t="str">
        <f t="shared" si="3"/>
        <v>ปกติ</v>
      </c>
      <c r="O22" s="18">
        <f>ฉบับผู้ปกครอง!AS22</f>
        <v>0</v>
      </c>
      <c r="P22" s="25" t="str">
        <f t="shared" si="4"/>
        <v>ไม่มีจุดแข็ง</v>
      </c>
      <c r="Q22" s="18">
        <f t="shared" si="5"/>
        <v>0</v>
      </c>
      <c r="R22" s="18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8" customHeight="1" x14ac:dyDescent="0.7">
      <c r="A23" s="50"/>
      <c r="B23" s="20" t="s">
        <v>30</v>
      </c>
      <c r="C23" s="43" t="str">
        <f>ฉบับครู!B23</f>
        <v>3/3</v>
      </c>
      <c r="D23" s="48">
        <f>ฉบับนักเรียน!C23</f>
        <v>46257</v>
      </c>
      <c r="E23" s="51" t="str">
        <f>ฉบับนักเรียน!D23</f>
        <v>เด็กชายสุกพาโชก  ลาดชะดาวง</v>
      </c>
      <c r="F23" s="20" t="str">
        <f>ฉบับนักเรียน!E23</f>
        <v>ชาย</v>
      </c>
      <c r="G23" s="18">
        <f>ฉบับผู้ปกครอง!AF23</f>
        <v>0</v>
      </c>
      <c r="H23" s="25" t="str">
        <f t="shared" si="0"/>
        <v>ปกติ</v>
      </c>
      <c r="I23" s="18">
        <f>ฉบับผู้ปกครอง!AI23</f>
        <v>0</v>
      </c>
      <c r="J23" s="25" t="str">
        <f t="shared" si="1"/>
        <v>ปกติ</v>
      </c>
      <c r="K23" s="18">
        <f>ฉบับผู้ปกครอง!AM23</f>
        <v>0</v>
      </c>
      <c r="L23" s="25" t="str">
        <f t="shared" si="2"/>
        <v>ปกติ</v>
      </c>
      <c r="M23" s="18">
        <f>ฉบับผู้ปกครอง!AQ23</f>
        <v>0</v>
      </c>
      <c r="N23" s="25" t="str">
        <f t="shared" si="3"/>
        <v>ปกติ</v>
      </c>
      <c r="O23" s="18">
        <f>ฉบับผู้ปกครอง!AS23</f>
        <v>0</v>
      </c>
      <c r="P23" s="25" t="str">
        <f t="shared" si="4"/>
        <v>ไม่มีจุดแข็ง</v>
      </c>
      <c r="Q23" s="18">
        <f t="shared" si="5"/>
        <v>0</v>
      </c>
      <c r="R23" s="18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3/3</v>
      </c>
      <c r="D24" s="48">
        <f>ฉบับนักเรียน!C24</f>
        <v>44733</v>
      </c>
      <c r="E24" s="51" t="str">
        <f>ฉบับนักเรียน!D24</f>
        <v>เด็กหญิงกัญญ์ณัชชา  มะโนชัย</v>
      </c>
      <c r="F24" s="20" t="str">
        <f>ฉบับนักเรียน!E24</f>
        <v>ชาย</v>
      </c>
      <c r="G24" s="18">
        <f>ฉบับผู้ปกครอง!AF24</f>
        <v>0</v>
      </c>
      <c r="H24" s="25" t="str">
        <f t="shared" si="0"/>
        <v>ปกติ</v>
      </c>
      <c r="I24" s="18">
        <f>ฉบับผู้ปกครอง!AI24</f>
        <v>0</v>
      </c>
      <c r="J24" s="25" t="str">
        <f t="shared" si="1"/>
        <v>ปกติ</v>
      </c>
      <c r="K24" s="18">
        <f>ฉบับผู้ปกครอง!AM24</f>
        <v>0</v>
      </c>
      <c r="L24" s="25" t="str">
        <f t="shared" si="2"/>
        <v>ปกติ</v>
      </c>
      <c r="M24" s="18">
        <f>ฉบับผู้ปกครอง!AQ24</f>
        <v>0</v>
      </c>
      <c r="N24" s="25" t="str">
        <f t="shared" si="3"/>
        <v>ปกติ</v>
      </c>
      <c r="O24" s="18">
        <f>ฉบับผู้ปกครอง!AS24</f>
        <v>0</v>
      </c>
      <c r="P24" s="25" t="str">
        <f t="shared" si="4"/>
        <v>ไม่มีจุดแข็ง</v>
      </c>
      <c r="Q24" s="18">
        <f t="shared" si="5"/>
        <v>0</v>
      </c>
      <c r="R24" s="18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3/3</v>
      </c>
      <c r="D25" s="48">
        <f>ฉบับนักเรียน!C25</f>
        <v>44734</v>
      </c>
      <c r="E25" s="51" t="str">
        <f>ฉบับนักเรียน!D25</f>
        <v>เด็กหญิงจิราพัชร  โคตะทัน</v>
      </c>
      <c r="F25" s="20" t="str">
        <f>ฉบับนักเรียน!E25</f>
        <v>หญิง</v>
      </c>
      <c r="G25" s="18">
        <f>ฉบับผู้ปกครอง!AF25</f>
        <v>0</v>
      </c>
      <c r="H25" s="25" t="str">
        <f t="shared" si="0"/>
        <v>ปกติ</v>
      </c>
      <c r="I25" s="18">
        <f>ฉบับผู้ปกครอง!AI25</f>
        <v>0</v>
      </c>
      <c r="J25" s="25" t="str">
        <f t="shared" si="1"/>
        <v>ปกติ</v>
      </c>
      <c r="K25" s="18">
        <f>ฉบับผู้ปกครอง!AM25</f>
        <v>0</v>
      </c>
      <c r="L25" s="25" t="str">
        <f t="shared" si="2"/>
        <v>ปกติ</v>
      </c>
      <c r="M25" s="18">
        <f>ฉบับผู้ปกครอง!AQ25</f>
        <v>0</v>
      </c>
      <c r="N25" s="25" t="str">
        <f t="shared" si="3"/>
        <v>ปกติ</v>
      </c>
      <c r="O25" s="18">
        <f>ฉบับผู้ปกครอง!AS25</f>
        <v>0</v>
      </c>
      <c r="P25" s="25" t="str">
        <f t="shared" si="4"/>
        <v>ไม่มีจุดแข็ง</v>
      </c>
      <c r="Q25" s="18">
        <f t="shared" si="5"/>
        <v>0</v>
      </c>
      <c r="R25" s="18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6">
      <c r="A26" s="39"/>
      <c r="B26" s="20" t="s">
        <v>33</v>
      </c>
      <c r="C26" s="43" t="str">
        <f>ฉบับครู!B26</f>
        <v>3/3</v>
      </c>
      <c r="D26" s="48">
        <f>ฉบับนักเรียน!C26</f>
        <v>44735</v>
      </c>
      <c r="E26" s="51" t="str">
        <f>ฉบับนักเรียน!D26</f>
        <v>เด็กหญิงชญาดา  บุญตะนัย</v>
      </c>
      <c r="F26" s="20" t="str">
        <f>ฉบับนักเรียน!E26</f>
        <v>หญิง</v>
      </c>
      <c r="G26" s="18">
        <f>ฉบับผู้ปกครอง!AF26</f>
        <v>0</v>
      </c>
      <c r="H26" s="25" t="str">
        <f t="shared" si="0"/>
        <v>ปกติ</v>
      </c>
      <c r="I26" s="18">
        <f>ฉบับผู้ปกครอง!AI26</f>
        <v>0</v>
      </c>
      <c r="J26" s="25" t="str">
        <f t="shared" si="1"/>
        <v>ปกติ</v>
      </c>
      <c r="K26" s="18">
        <f>ฉบับผู้ปกครอง!AM26</f>
        <v>0</v>
      </c>
      <c r="L26" s="25" t="str">
        <f t="shared" si="2"/>
        <v>ปกติ</v>
      </c>
      <c r="M26" s="18">
        <f>ฉบับผู้ปกครอง!AQ26</f>
        <v>0</v>
      </c>
      <c r="N26" s="25" t="str">
        <f t="shared" si="3"/>
        <v>ปกติ</v>
      </c>
      <c r="O26" s="18">
        <f>ฉบับผู้ปกครอง!AS26</f>
        <v>0</v>
      </c>
      <c r="P26" s="25" t="str">
        <f t="shared" si="4"/>
        <v>ไม่มีจุดแข็ง</v>
      </c>
      <c r="Q26" s="18">
        <f t="shared" si="5"/>
        <v>0</v>
      </c>
      <c r="R26" s="18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3/3</v>
      </c>
      <c r="D27" s="48">
        <f>ฉบับนักเรียน!C27</f>
        <v>44736</v>
      </c>
      <c r="E27" s="51" t="str">
        <f>ฉบับนักเรียน!D27</f>
        <v>เด็กหญิงณัฏฐณิชชา  พลับจีน</v>
      </c>
      <c r="F27" s="20" t="str">
        <f>ฉบับนักเรียน!E27</f>
        <v>หญิง</v>
      </c>
      <c r="G27" s="18">
        <f>ฉบับผู้ปกครอง!AF27</f>
        <v>0</v>
      </c>
      <c r="H27" s="25" t="str">
        <f t="shared" si="0"/>
        <v>ปกติ</v>
      </c>
      <c r="I27" s="18">
        <f>ฉบับผู้ปกครอง!AI27</f>
        <v>0</v>
      </c>
      <c r="J27" s="25" t="str">
        <f t="shared" si="1"/>
        <v>ปกติ</v>
      </c>
      <c r="K27" s="18">
        <f>ฉบับผู้ปกครอง!AM27</f>
        <v>0</v>
      </c>
      <c r="L27" s="25" t="str">
        <f t="shared" si="2"/>
        <v>ปกติ</v>
      </c>
      <c r="M27" s="18">
        <f>ฉบับผู้ปกครอง!AQ27</f>
        <v>0</v>
      </c>
      <c r="N27" s="25" t="str">
        <f t="shared" si="3"/>
        <v>ปกติ</v>
      </c>
      <c r="O27" s="18">
        <f>ฉบับผู้ปกครอง!AS27</f>
        <v>0</v>
      </c>
      <c r="P27" s="25" t="str">
        <f t="shared" si="4"/>
        <v>ไม่มีจุดแข็ง</v>
      </c>
      <c r="Q27" s="18">
        <f t="shared" si="5"/>
        <v>0</v>
      </c>
      <c r="R27" s="18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3/3</v>
      </c>
      <c r="D28" s="48">
        <f>ฉบับนักเรียน!C28</f>
        <v>44737</v>
      </c>
      <c r="E28" s="51" t="str">
        <f>ฉบับนักเรียน!D28</f>
        <v>เด็กหญิงณัฐณิชา  ทองผา</v>
      </c>
      <c r="F28" s="20" t="str">
        <f>ฉบับนักเรียน!E28</f>
        <v>หญิง</v>
      </c>
      <c r="G28" s="18">
        <f>ฉบับผู้ปกครอง!AF28</f>
        <v>0</v>
      </c>
      <c r="H28" s="25" t="str">
        <f t="shared" si="0"/>
        <v>ปกติ</v>
      </c>
      <c r="I28" s="18">
        <f>ฉบับผู้ปกครอง!AI28</f>
        <v>0</v>
      </c>
      <c r="J28" s="25" t="str">
        <f t="shared" si="1"/>
        <v>ปกติ</v>
      </c>
      <c r="K28" s="18">
        <f>ฉบับผู้ปกครอง!AM28</f>
        <v>0</v>
      </c>
      <c r="L28" s="25" t="str">
        <f t="shared" si="2"/>
        <v>ปกติ</v>
      </c>
      <c r="M28" s="18">
        <f>ฉบับผู้ปกครอง!AQ28</f>
        <v>0</v>
      </c>
      <c r="N28" s="25" t="str">
        <f t="shared" si="3"/>
        <v>ปกติ</v>
      </c>
      <c r="O28" s="18">
        <f>ฉบับผู้ปกครอง!AS28</f>
        <v>0</v>
      </c>
      <c r="P28" s="25" t="str">
        <f t="shared" si="4"/>
        <v>ไม่มีจุดแข็ง</v>
      </c>
      <c r="Q28" s="18">
        <f t="shared" si="5"/>
        <v>0</v>
      </c>
      <c r="R28" s="18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3/3</v>
      </c>
      <c r="D29" s="48">
        <f>ฉบับนักเรียน!C29</f>
        <v>44738</v>
      </c>
      <c r="E29" s="51" t="str">
        <f>ฉบับนักเรียน!D29</f>
        <v>เด็กหญิงดนิตา  อินทร์หอม</v>
      </c>
      <c r="F29" s="20" t="str">
        <f>ฉบับนักเรียน!E29</f>
        <v>หญิง</v>
      </c>
      <c r="G29" s="18">
        <f>ฉบับผู้ปกครอง!AF29</f>
        <v>0</v>
      </c>
      <c r="H29" s="25" t="str">
        <f t="shared" si="0"/>
        <v>ปกติ</v>
      </c>
      <c r="I29" s="18">
        <f>ฉบับผู้ปกครอง!AI29</f>
        <v>0</v>
      </c>
      <c r="J29" s="25" t="str">
        <f t="shared" si="1"/>
        <v>ปกติ</v>
      </c>
      <c r="K29" s="18">
        <f>ฉบับผู้ปกครอง!AM29</f>
        <v>0</v>
      </c>
      <c r="L29" s="25" t="str">
        <f t="shared" si="2"/>
        <v>ปกติ</v>
      </c>
      <c r="M29" s="18">
        <f>ฉบับผู้ปกครอง!AQ29</f>
        <v>0</v>
      </c>
      <c r="N29" s="25" t="str">
        <f t="shared" si="3"/>
        <v>ปกติ</v>
      </c>
      <c r="O29" s="18">
        <f>ฉบับผู้ปกครอง!AS29</f>
        <v>0</v>
      </c>
      <c r="P29" s="25" t="str">
        <f t="shared" si="4"/>
        <v>ไม่มีจุดแข็ง</v>
      </c>
      <c r="Q29" s="18">
        <f t="shared" si="5"/>
        <v>0</v>
      </c>
      <c r="R29" s="18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3/3</v>
      </c>
      <c r="D30" s="48">
        <f>ฉบับนักเรียน!C30</f>
        <v>44739</v>
      </c>
      <c r="E30" s="51" t="str">
        <f>ฉบับนักเรียน!D30</f>
        <v>นางสาวดวงกมล  งามผิว</v>
      </c>
      <c r="F30" s="20" t="str">
        <f>ฉบับนักเรียน!E30</f>
        <v>หญิง</v>
      </c>
      <c r="G30" s="18">
        <f>ฉบับผู้ปกครอง!AF30</f>
        <v>0</v>
      </c>
      <c r="H30" s="25" t="str">
        <f t="shared" si="0"/>
        <v>ปกติ</v>
      </c>
      <c r="I30" s="18">
        <f>ฉบับผู้ปกครอง!AI30</f>
        <v>0</v>
      </c>
      <c r="J30" s="25" t="str">
        <f t="shared" si="1"/>
        <v>ปกติ</v>
      </c>
      <c r="K30" s="18">
        <f>ฉบับผู้ปกครอง!AM30</f>
        <v>0</v>
      </c>
      <c r="L30" s="25" t="str">
        <f t="shared" si="2"/>
        <v>ปกติ</v>
      </c>
      <c r="M30" s="18">
        <f>ฉบับผู้ปกครอง!AQ30</f>
        <v>0</v>
      </c>
      <c r="N30" s="25" t="str">
        <f t="shared" si="3"/>
        <v>ปกติ</v>
      </c>
      <c r="O30" s="18">
        <f>ฉบับผู้ปกครอง!AS30</f>
        <v>0</v>
      </c>
      <c r="P30" s="25" t="str">
        <f t="shared" si="4"/>
        <v>ไม่มีจุดแข็ง</v>
      </c>
      <c r="Q30" s="18">
        <f t="shared" si="5"/>
        <v>0</v>
      </c>
      <c r="R30" s="18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3/3</v>
      </c>
      <c r="D31" s="48">
        <f>ฉบับนักเรียน!C31</f>
        <v>44741</v>
      </c>
      <c r="E31" s="51" t="str">
        <f>ฉบับนักเรียน!D31</f>
        <v>เด็กหญิงธารทิพย์  ทับทิมทอง</v>
      </c>
      <c r="F31" s="20" t="str">
        <f>ฉบับนักเรียน!E31</f>
        <v>หญิง</v>
      </c>
      <c r="G31" s="18">
        <f>ฉบับผู้ปกครอง!AF31</f>
        <v>0</v>
      </c>
      <c r="H31" s="25" t="str">
        <f t="shared" si="0"/>
        <v>ปกติ</v>
      </c>
      <c r="I31" s="18">
        <f>ฉบับผู้ปกครอง!AI31</f>
        <v>0</v>
      </c>
      <c r="J31" s="25" t="str">
        <f t="shared" si="1"/>
        <v>ปกติ</v>
      </c>
      <c r="K31" s="18">
        <f>ฉบับผู้ปกครอง!AM31</f>
        <v>0</v>
      </c>
      <c r="L31" s="25" t="str">
        <f t="shared" si="2"/>
        <v>ปกติ</v>
      </c>
      <c r="M31" s="18">
        <f>ฉบับผู้ปกครอง!AQ31</f>
        <v>0</v>
      </c>
      <c r="N31" s="25" t="str">
        <f t="shared" si="3"/>
        <v>ปกติ</v>
      </c>
      <c r="O31" s="18">
        <f>ฉบับผู้ปกครอง!AS31</f>
        <v>0</v>
      </c>
      <c r="P31" s="25" t="str">
        <f t="shared" si="4"/>
        <v>ไม่มีจุดแข็ง</v>
      </c>
      <c r="Q31" s="18">
        <f t="shared" si="5"/>
        <v>0</v>
      </c>
      <c r="R31" s="18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3/3</v>
      </c>
      <c r="D32" s="48">
        <f>ฉบับนักเรียน!C32</f>
        <v>44742</v>
      </c>
      <c r="E32" s="51" t="str">
        <f>ฉบับนักเรียน!D32</f>
        <v>เด็กหญิงนลินรัตน์  กลั่นพรหม</v>
      </c>
      <c r="F32" s="20" t="str">
        <f>ฉบับนักเรียน!E32</f>
        <v>หญิง</v>
      </c>
      <c r="G32" s="18">
        <f>ฉบับผู้ปกครอง!AF32</f>
        <v>0</v>
      </c>
      <c r="H32" s="25" t="str">
        <f t="shared" si="0"/>
        <v>ปกติ</v>
      </c>
      <c r="I32" s="18">
        <f>ฉบับผู้ปกครอง!AI32</f>
        <v>0</v>
      </c>
      <c r="J32" s="25" t="str">
        <f t="shared" si="1"/>
        <v>ปกติ</v>
      </c>
      <c r="K32" s="18">
        <f>ฉบับผู้ปกครอง!AM32</f>
        <v>0</v>
      </c>
      <c r="L32" s="25" t="str">
        <f t="shared" si="2"/>
        <v>ปกติ</v>
      </c>
      <c r="M32" s="18">
        <f>ฉบับผู้ปกครอง!AQ32</f>
        <v>0</v>
      </c>
      <c r="N32" s="25" t="str">
        <f t="shared" si="3"/>
        <v>ปกติ</v>
      </c>
      <c r="O32" s="18">
        <f>ฉบับผู้ปกครอง!AS32</f>
        <v>0</v>
      </c>
      <c r="P32" s="25" t="str">
        <f t="shared" si="4"/>
        <v>ไม่มีจุดแข็ง</v>
      </c>
      <c r="Q32" s="18">
        <f t="shared" si="5"/>
        <v>0</v>
      </c>
      <c r="R32" s="18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3/3</v>
      </c>
      <c r="D33" s="48">
        <f>ฉบับนักเรียน!C33</f>
        <v>44743</v>
      </c>
      <c r="E33" s="51" t="str">
        <f>ฉบับนักเรียน!D33</f>
        <v>เด็กหญิงบุญยวีร์  วงแสน</v>
      </c>
      <c r="F33" s="20" t="str">
        <f>ฉบับนักเรียน!E33</f>
        <v>หญิง</v>
      </c>
      <c r="G33" s="18">
        <f>ฉบับผู้ปกครอง!AF33</f>
        <v>0</v>
      </c>
      <c r="H33" s="25" t="str">
        <f t="shared" si="0"/>
        <v>ปกติ</v>
      </c>
      <c r="I33" s="18">
        <f>ฉบับผู้ปกครอง!AI33</f>
        <v>0</v>
      </c>
      <c r="J33" s="25" t="str">
        <f t="shared" si="1"/>
        <v>ปกติ</v>
      </c>
      <c r="K33" s="18">
        <f>ฉบับผู้ปกครอง!AM33</f>
        <v>0</v>
      </c>
      <c r="L33" s="25" t="str">
        <f t="shared" si="2"/>
        <v>ปกติ</v>
      </c>
      <c r="M33" s="18">
        <f>ฉบับผู้ปกครอง!AQ33</f>
        <v>0</v>
      </c>
      <c r="N33" s="25" t="str">
        <f t="shared" si="3"/>
        <v>ปกติ</v>
      </c>
      <c r="O33" s="18">
        <f>ฉบับผู้ปกครอง!AS33</f>
        <v>0</v>
      </c>
      <c r="P33" s="25" t="str">
        <f t="shared" si="4"/>
        <v>ไม่มีจุดแข็ง</v>
      </c>
      <c r="Q33" s="18">
        <f t="shared" si="5"/>
        <v>0</v>
      </c>
      <c r="R33" s="18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3/3</v>
      </c>
      <c r="D34" s="48">
        <f>ฉบับนักเรียน!C34</f>
        <v>44744</v>
      </c>
      <c r="E34" s="51" t="str">
        <f>ฉบับนักเรียน!D34</f>
        <v>เด็กหญิงพัณณิตา  กิติลิมตระกูล</v>
      </c>
      <c r="F34" s="20" t="str">
        <f>ฉบับนักเรียน!E34</f>
        <v>หญิง</v>
      </c>
      <c r="G34" s="18">
        <f>ฉบับผู้ปกครอง!AF34</f>
        <v>0</v>
      </c>
      <c r="H34" s="25" t="str">
        <f t="shared" si="0"/>
        <v>ปกติ</v>
      </c>
      <c r="I34" s="18">
        <f>ฉบับผู้ปกครอง!AI34</f>
        <v>0</v>
      </c>
      <c r="J34" s="25" t="str">
        <f t="shared" si="1"/>
        <v>ปกติ</v>
      </c>
      <c r="K34" s="18">
        <f>ฉบับผู้ปกครอง!AM34</f>
        <v>0</v>
      </c>
      <c r="L34" s="25" t="str">
        <f t="shared" si="2"/>
        <v>ปกติ</v>
      </c>
      <c r="M34" s="18">
        <f>ฉบับผู้ปกครอง!AQ34</f>
        <v>0</v>
      </c>
      <c r="N34" s="25" t="str">
        <f t="shared" si="3"/>
        <v>ปกติ</v>
      </c>
      <c r="O34" s="18">
        <f>ฉบับผู้ปกครอง!AS34</f>
        <v>0</v>
      </c>
      <c r="P34" s="25" t="str">
        <f t="shared" si="4"/>
        <v>ไม่มีจุดแข็ง</v>
      </c>
      <c r="Q34" s="18">
        <f t="shared" si="5"/>
        <v>0</v>
      </c>
      <c r="R34" s="18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3/3</v>
      </c>
      <c r="D35" s="48">
        <f>ฉบับนักเรียน!C35</f>
        <v>44745</v>
      </c>
      <c r="E35" s="51" t="str">
        <f>ฉบับนักเรียน!D35</f>
        <v>เด็กหญิงพิชญาภร  มีแสง</v>
      </c>
      <c r="F35" s="20" t="str">
        <f>ฉบับนักเรียน!E35</f>
        <v>หญิง</v>
      </c>
      <c r="G35" s="18">
        <f>ฉบับผู้ปกครอง!AF35</f>
        <v>0</v>
      </c>
      <c r="H35" s="25" t="str">
        <f t="shared" si="0"/>
        <v>ปกติ</v>
      </c>
      <c r="I35" s="18">
        <f>ฉบับผู้ปกครอง!AI35</f>
        <v>0</v>
      </c>
      <c r="J35" s="25" t="str">
        <f t="shared" si="1"/>
        <v>ปกติ</v>
      </c>
      <c r="K35" s="18">
        <f>ฉบับผู้ปกครอง!AM35</f>
        <v>0</v>
      </c>
      <c r="L35" s="25" t="str">
        <f t="shared" si="2"/>
        <v>ปกติ</v>
      </c>
      <c r="M35" s="18">
        <f>ฉบับผู้ปกครอง!AQ35</f>
        <v>0</v>
      </c>
      <c r="N35" s="25" t="str">
        <f t="shared" si="3"/>
        <v>ปกติ</v>
      </c>
      <c r="O35" s="18">
        <f>ฉบับผู้ปกครอง!AS35</f>
        <v>0</v>
      </c>
      <c r="P35" s="25" t="str">
        <f t="shared" si="4"/>
        <v>ไม่มีจุดแข็ง</v>
      </c>
      <c r="Q35" s="18">
        <f t="shared" si="5"/>
        <v>0</v>
      </c>
      <c r="R35" s="18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3/3</v>
      </c>
      <c r="D36" s="48">
        <f>ฉบับนักเรียน!C36</f>
        <v>44746</v>
      </c>
      <c r="E36" s="51" t="str">
        <f>ฉบับนักเรียน!D36</f>
        <v>เด็กหญิงพิมญดา  สียางนอก</v>
      </c>
      <c r="F36" s="20" t="str">
        <f>ฉบับนักเรียน!E36</f>
        <v>หญิง</v>
      </c>
      <c r="G36" s="18">
        <f>ฉบับผู้ปกครอง!AF36</f>
        <v>0</v>
      </c>
      <c r="H36" s="25" t="str">
        <f t="shared" si="0"/>
        <v>ปกติ</v>
      </c>
      <c r="I36" s="18">
        <f>ฉบับผู้ปกครอง!AI36</f>
        <v>0</v>
      </c>
      <c r="J36" s="25" t="str">
        <f t="shared" si="1"/>
        <v>ปกติ</v>
      </c>
      <c r="K36" s="18">
        <f>ฉบับผู้ปกครอง!AM36</f>
        <v>0</v>
      </c>
      <c r="L36" s="25" t="str">
        <f t="shared" si="2"/>
        <v>ปกติ</v>
      </c>
      <c r="M36" s="18">
        <f>ฉบับผู้ปกครอง!AQ36</f>
        <v>0</v>
      </c>
      <c r="N36" s="25" t="str">
        <f t="shared" si="3"/>
        <v>ปกติ</v>
      </c>
      <c r="O36" s="18">
        <f>ฉบับผู้ปกครอง!AS36</f>
        <v>0</v>
      </c>
      <c r="P36" s="25" t="str">
        <f t="shared" si="4"/>
        <v>ไม่มีจุดแข็ง</v>
      </c>
      <c r="Q36" s="18">
        <f t="shared" si="5"/>
        <v>0</v>
      </c>
      <c r="R36" s="18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3/3</v>
      </c>
      <c r="D37" s="48">
        <f>ฉบับนักเรียน!C37</f>
        <v>44747</v>
      </c>
      <c r="E37" s="51" t="str">
        <f>ฉบับนักเรียน!D37</f>
        <v>เด็กหญิงพิมพ์ชนก  ผลกิจ</v>
      </c>
      <c r="F37" s="20" t="str">
        <f>ฉบับนักเรียน!E37</f>
        <v>หญิง</v>
      </c>
      <c r="G37" s="18">
        <f>ฉบับผู้ปกครอง!AF37</f>
        <v>0</v>
      </c>
      <c r="H37" s="25" t="str">
        <f t="shared" si="0"/>
        <v>ปกติ</v>
      </c>
      <c r="I37" s="18">
        <f>ฉบับผู้ปกครอง!AI37</f>
        <v>0</v>
      </c>
      <c r="J37" s="25" t="str">
        <f t="shared" si="1"/>
        <v>ปกติ</v>
      </c>
      <c r="K37" s="18">
        <f>ฉบับผู้ปกครอง!AM37</f>
        <v>0</v>
      </c>
      <c r="L37" s="25" t="str">
        <f t="shared" si="2"/>
        <v>ปกติ</v>
      </c>
      <c r="M37" s="18">
        <f>ฉบับผู้ปกครอง!AQ37</f>
        <v>0</v>
      </c>
      <c r="N37" s="25" t="str">
        <f t="shared" si="3"/>
        <v>ปกติ</v>
      </c>
      <c r="O37" s="18">
        <f>ฉบับผู้ปกครอง!AS37</f>
        <v>0</v>
      </c>
      <c r="P37" s="25" t="str">
        <f t="shared" si="4"/>
        <v>ไม่มีจุดแข็ง</v>
      </c>
      <c r="Q37" s="18">
        <f t="shared" si="5"/>
        <v>0</v>
      </c>
      <c r="R37" s="18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3/3</v>
      </c>
      <c r="D38" s="48">
        <f>ฉบับนักเรียน!C38</f>
        <v>44748</v>
      </c>
      <c r="E38" s="51" t="str">
        <f>ฉบับนักเรียน!D38</f>
        <v>เด็กหญิงพุ่มวารินทร์  ประกอบแก้ว</v>
      </c>
      <c r="F38" s="20" t="str">
        <f>ฉบับนักเรียน!E38</f>
        <v>หญิง</v>
      </c>
      <c r="G38" s="18">
        <f>ฉบับผู้ปกครอง!AF38</f>
        <v>0</v>
      </c>
      <c r="H38" s="25" t="str">
        <f t="shared" si="0"/>
        <v>ปกติ</v>
      </c>
      <c r="I38" s="18">
        <f>ฉบับผู้ปกครอง!AI38</f>
        <v>0</v>
      </c>
      <c r="J38" s="25" t="str">
        <f t="shared" si="1"/>
        <v>ปกติ</v>
      </c>
      <c r="K38" s="18">
        <f>ฉบับผู้ปกครอง!AM38</f>
        <v>0</v>
      </c>
      <c r="L38" s="25" t="str">
        <f t="shared" si="2"/>
        <v>ปกติ</v>
      </c>
      <c r="M38" s="18">
        <f>ฉบับผู้ปกครอง!AQ38</f>
        <v>0</v>
      </c>
      <c r="N38" s="25" t="str">
        <f t="shared" si="3"/>
        <v>ปกติ</v>
      </c>
      <c r="O38" s="18">
        <f>ฉบับผู้ปกครอง!AS38</f>
        <v>0</v>
      </c>
      <c r="P38" s="25" t="str">
        <f t="shared" si="4"/>
        <v>ไม่มีจุดแข็ง</v>
      </c>
      <c r="Q38" s="18">
        <f t="shared" si="5"/>
        <v>0</v>
      </c>
      <c r="R38" s="18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3/3</v>
      </c>
      <c r="D39" s="48">
        <f>ฉบับนักเรียน!C39</f>
        <v>44750</v>
      </c>
      <c r="E39" s="51" t="str">
        <f>ฉบับนักเรียน!D39</f>
        <v>เด็กหญิงไพรินทร์  อิ่มอารีย์</v>
      </c>
      <c r="F39" s="20" t="str">
        <f>ฉบับนักเรียน!E39</f>
        <v>หญิง</v>
      </c>
      <c r="G39" s="18">
        <f>ฉบับผู้ปกครอง!AF39</f>
        <v>0</v>
      </c>
      <c r="H39" s="25" t="str">
        <f t="shared" si="0"/>
        <v>ปกติ</v>
      </c>
      <c r="I39" s="18">
        <f>ฉบับผู้ปกครอง!AI39</f>
        <v>0</v>
      </c>
      <c r="J39" s="25" t="str">
        <f t="shared" si="1"/>
        <v>ปกติ</v>
      </c>
      <c r="K39" s="18">
        <f>ฉบับผู้ปกครอง!AM39</f>
        <v>0</v>
      </c>
      <c r="L39" s="25" t="str">
        <f t="shared" si="2"/>
        <v>ปกติ</v>
      </c>
      <c r="M39" s="18">
        <f>ฉบับผู้ปกครอง!AQ39</f>
        <v>0</v>
      </c>
      <c r="N39" s="25" t="str">
        <f t="shared" si="3"/>
        <v>ปกติ</v>
      </c>
      <c r="O39" s="18">
        <f>ฉบับผู้ปกครอง!AS39</f>
        <v>0</v>
      </c>
      <c r="P39" s="25" t="str">
        <f t="shared" si="4"/>
        <v>ไม่มีจุดแข็ง</v>
      </c>
      <c r="Q39" s="18">
        <f t="shared" si="5"/>
        <v>0</v>
      </c>
      <c r="R39" s="18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3/3</v>
      </c>
      <c r="D40" s="48">
        <f>ฉบับนักเรียน!C40</f>
        <v>44751</v>
      </c>
      <c r="E40" s="51" t="str">
        <f>ฉบับนักเรียน!D40</f>
        <v>นางสาวภัคจิรา  แสงอรุณ</v>
      </c>
      <c r="F40" s="20" t="str">
        <f>ฉบับนักเรียน!E40</f>
        <v>หญิง</v>
      </c>
      <c r="G40" s="18">
        <f>ฉบับผู้ปกครอง!AF40</f>
        <v>0</v>
      </c>
      <c r="H40" s="25" t="str">
        <f t="shared" si="0"/>
        <v>ปกติ</v>
      </c>
      <c r="I40" s="18">
        <f>ฉบับผู้ปกครอง!AI40</f>
        <v>0</v>
      </c>
      <c r="J40" s="25" t="str">
        <f t="shared" si="1"/>
        <v>ปกติ</v>
      </c>
      <c r="K40" s="18">
        <f>ฉบับผู้ปกครอง!AM40</f>
        <v>0</v>
      </c>
      <c r="L40" s="25" t="str">
        <f t="shared" si="2"/>
        <v>ปกติ</v>
      </c>
      <c r="M40" s="18">
        <f>ฉบับผู้ปกครอง!AQ40</f>
        <v>0</v>
      </c>
      <c r="N40" s="25" t="str">
        <f t="shared" si="3"/>
        <v>ปกติ</v>
      </c>
      <c r="O40" s="18">
        <f>ฉบับผู้ปกครอง!AS40</f>
        <v>0</v>
      </c>
      <c r="P40" s="25" t="str">
        <f t="shared" si="4"/>
        <v>ไม่มีจุดแข็ง</v>
      </c>
      <c r="Q40" s="18">
        <f t="shared" si="5"/>
        <v>0</v>
      </c>
      <c r="R40" s="18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9.5" customHeight="1" x14ac:dyDescent="0.6">
      <c r="A41" s="39"/>
      <c r="B41" s="20" t="s">
        <v>48</v>
      </c>
      <c r="C41" s="43" t="str">
        <f>ฉบับครู!B41</f>
        <v>3/3</v>
      </c>
      <c r="D41" s="48">
        <f>ฉบับนักเรียน!C41</f>
        <v>44752</v>
      </c>
      <c r="E41" s="51" t="str">
        <f>ฉบับนักเรียน!D41</f>
        <v>เด็กหญิงภัทรพร  โพธิ์อุดม</v>
      </c>
      <c r="F41" s="20" t="str">
        <f>ฉบับนักเรียน!E41</f>
        <v>หญิง</v>
      </c>
      <c r="G41" s="18">
        <f>ฉบับผู้ปกครอง!AF41</f>
        <v>0</v>
      </c>
      <c r="H41" s="25" t="str">
        <f t="shared" si="0"/>
        <v>ปกติ</v>
      </c>
      <c r="I41" s="18">
        <f>ฉบับผู้ปกครอง!AI41</f>
        <v>0</v>
      </c>
      <c r="J41" s="25" t="str">
        <f t="shared" si="1"/>
        <v>ปกติ</v>
      </c>
      <c r="K41" s="18">
        <f>ฉบับผู้ปกครอง!AM41</f>
        <v>0</v>
      </c>
      <c r="L41" s="25" t="str">
        <f t="shared" si="2"/>
        <v>ปกติ</v>
      </c>
      <c r="M41" s="18">
        <f>ฉบับผู้ปกครอง!AQ41</f>
        <v>0</v>
      </c>
      <c r="N41" s="25" t="str">
        <f t="shared" si="3"/>
        <v>ปกติ</v>
      </c>
      <c r="O41" s="18">
        <f>ฉบับผู้ปกครอง!AS41</f>
        <v>0</v>
      </c>
      <c r="P41" s="25" t="str">
        <f t="shared" si="4"/>
        <v>ไม่มีจุดแข็ง</v>
      </c>
      <c r="Q41" s="18">
        <f t="shared" si="5"/>
        <v>0</v>
      </c>
      <c r="R41" s="18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9.5" customHeight="1" x14ac:dyDescent="0.6">
      <c r="A42" s="39"/>
      <c r="B42" s="20" t="s">
        <v>49</v>
      </c>
      <c r="C42" s="43" t="str">
        <f>ฉบับครู!B42</f>
        <v>3/3</v>
      </c>
      <c r="D42" s="48">
        <f>ฉบับนักเรียน!C42</f>
        <v>44753</v>
      </c>
      <c r="E42" s="51" t="str">
        <f>ฉบับนักเรียน!D42</f>
        <v>เด็กหญิงภัทรวรินทร์  บุญราศรี</v>
      </c>
      <c r="F42" s="20" t="str">
        <f>ฉบับนักเรียน!E42</f>
        <v>หญิง</v>
      </c>
      <c r="G42" s="18">
        <f>ฉบับผู้ปกครอง!AF42</f>
        <v>0</v>
      </c>
      <c r="H42" s="25" t="str">
        <f t="shared" si="0"/>
        <v>ปกติ</v>
      </c>
      <c r="I42" s="18">
        <f>ฉบับผู้ปกครอง!AI42</f>
        <v>0</v>
      </c>
      <c r="J42" s="25" t="str">
        <f t="shared" si="1"/>
        <v>ปกติ</v>
      </c>
      <c r="K42" s="18">
        <f>ฉบับผู้ปกครอง!AM42</f>
        <v>0</v>
      </c>
      <c r="L42" s="25" t="str">
        <f t="shared" si="2"/>
        <v>ปกติ</v>
      </c>
      <c r="M42" s="18">
        <f>ฉบับผู้ปกครอง!AQ42</f>
        <v>0</v>
      </c>
      <c r="N42" s="25" t="str">
        <f t="shared" si="3"/>
        <v>ปกติ</v>
      </c>
      <c r="O42" s="18">
        <f>ฉบับผู้ปกครอง!AS42</f>
        <v>0</v>
      </c>
      <c r="P42" s="25" t="str">
        <f t="shared" si="4"/>
        <v>ไม่มีจุดแข็ง</v>
      </c>
      <c r="Q42" s="18">
        <f t="shared" si="5"/>
        <v>0</v>
      </c>
      <c r="R42" s="18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9.5" customHeight="1" x14ac:dyDescent="0.6">
      <c r="A43" s="39"/>
      <c r="B43" s="20" t="s">
        <v>50</v>
      </c>
      <c r="C43" s="43" t="str">
        <f>ฉบับครู!B43</f>
        <v>3/3</v>
      </c>
      <c r="D43" s="48">
        <f>ฉบับนักเรียน!C43</f>
        <v>44754</v>
      </c>
      <c r="E43" s="51" t="str">
        <f>ฉบับนักเรียน!D43</f>
        <v>เด็กหญิงภัทรานิษฐ์  ศรีมงคล</v>
      </c>
      <c r="F43" s="20" t="str">
        <f>ฉบับนักเรียน!E43</f>
        <v>หญิง</v>
      </c>
      <c r="G43" s="18">
        <f>ฉบับผู้ปกครอง!AF43</f>
        <v>0</v>
      </c>
      <c r="H43" s="25" t="str">
        <f t="shared" si="0"/>
        <v>ปกติ</v>
      </c>
      <c r="I43" s="18">
        <f>ฉบับผู้ปกครอง!AI43</f>
        <v>0</v>
      </c>
      <c r="J43" s="25" t="str">
        <f t="shared" si="1"/>
        <v>ปกติ</v>
      </c>
      <c r="K43" s="18">
        <f>ฉบับผู้ปกครอง!AM43</f>
        <v>0</v>
      </c>
      <c r="L43" s="25" t="str">
        <f t="shared" si="2"/>
        <v>ปกติ</v>
      </c>
      <c r="M43" s="18">
        <f>ฉบับผู้ปกครอง!AQ43</f>
        <v>0</v>
      </c>
      <c r="N43" s="25" t="str">
        <f t="shared" si="3"/>
        <v>ปกติ</v>
      </c>
      <c r="O43" s="18">
        <f>ฉบับผู้ปกครอง!AS43</f>
        <v>0</v>
      </c>
      <c r="P43" s="25" t="str">
        <f t="shared" si="4"/>
        <v>ไม่มีจุดแข็ง</v>
      </c>
      <c r="Q43" s="18">
        <f t="shared" si="5"/>
        <v>0</v>
      </c>
      <c r="R43" s="18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9.5" customHeight="1" x14ac:dyDescent="0.6">
      <c r="A44" s="39"/>
      <c r="B44" s="20" t="s">
        <v>51</v>
      </c>
      <c r="C44" s="43" t="str">
        <f>ฉบับครู!B44</f>
        <v>3/3</v>
      </c>
      <c r="D44" s="48">
        <f>ฉบับนักเรียน!C44</f>
        <v>44755</v>
      </c>
      <c r="E44" s="51" t="str">
        <f>ฉบับนักเรียน!D44</f>
        <v>เด็กหญิงรวิสรา  ยืนยงกุล</v>
      </c>
      <c r="F44" s="20" t="str">
        <f>ฉบับนักเรียน!E44</f>
        <v>หญิง</v>
      </c>
      <c r="G44" s="18">
        <f>ฉบับผู้ปกครอง!AF44</f>
        <v>0</v>
      </c>
      <c r="H44" s="25" t="str">
        <f t="shared" si="0"/>
        <v>ปกติ</v>
      </c>
      <c r="I44" s="18">
        <f>ฉบับผู้ปกครอง!AI44</f>
        <v>0</v>
      </c>
      <c r="J44" s="25" t="str">
        <f t="shared" si="1"/>
        <v>ปกติ</v>
      </c>
      <c r="K44" s="18">
        <f>ฉบับผู้ปกครอง!AM44</f>
        <v>0</v>
      </c>
      <c r="L44" s="25" t="str">
        <f t="shared" si="2"/>
        <v>ปกติ</v>
      </c>
      <c r="M44" s="18">
        <f>ฉบับผู้ปกครอง!AQ44</f>
        <v>0</v>
      </c>
      <c r="N44" s="25" t="str">
        <f t="shared" si="3"/>
        <v>ปกติ</v>
      </c>
      <c r="O44" s="18">
        <f>ฉบับผู้ปกครอง!AS44</f>
        <v>0</v>
      </c>
      <c r="P44" s="25" t="str">
        <f t="shared" si="4"/>
        <v>ไม่มีจุดแข็ง</v>
      </c>
      <c r="Q44" s="18">
        <f t="shared" si="5"/>
        <v>0</v>
      </c>
      <c r="R44" s="18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3/3</v>
      </c>
      <c r="D45" s="48">
        <f>ฉบับนักเรียน!C45</f>
        <v>44756</v>
      </c>
      <c r="E45" s="51" t="str">
        <f>ฉบับนักเรียน!D45</f>
        <v>เด็กหญิงศุภมาส  กิตติวรรธนะ</v>
      </c>
      <c r="F45" s="20" t="str">
        <f>ฉบับนักเรียน!E45</f>
        <v>หญิง</v>
      </c>
      <c r="G45" s="18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18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18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18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18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18">
        <f t="shared" ref="Q45:Q46" si="13">G45+I45+K45+M45</f>
        <v>0</v>
      </c>
      <c r="R45" s="18">
        <f t="shared" ref="R45:R46" si="14">SUM(G45,I45,K45,M45)</f>
        <v>0</v>
      </c>
      <c r="S45" s="25" t="str">
        <f t="shared" ref="S45:S46" si="15">IF(R45&lt;16,"ปกติ",IF(R45&lt;19,"เสี่ยง","มีปัญหา"))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3/3</v>
      </c>
      <c r="D46" s="48">
        <f>ฉบับนักเรียน!C46</f>
        <v>44757</v>
      </c>
      <c r="E46" s="51" t="str">
        <f>ฉบับนักเรียน!D46</f>
        <v>เด็กหญิงอภิชญา  อินทโชติ</v>
      </c>
      <c r="F46" s="20" t="str">
        <f>ฉบับนักเรียน!E46</f>
        <v>หญิง</v>
      </c>
      <c r="G46" s="18">
        <f>ฉบับผู้ปกครอง!AF46</f>
        <v>0</v>
      </c>
      <c r="H46" s="25" t="str">
        <f t="shared" si="8"/>
        <v>ปกติ</v>
      </c>
      <c r="I46" s="18">
        <f>ฉบับผู้ปกครอง!AI46</f>
        <v>0</v>
      </c>
      <c r="J46" s="25" t="str">
        <f t="shared" si="9"/>
        <v>ปกติ</v>
      </c>
      <c r="K46" s="18">
        <f>ฉบับผู้ปกครอง!AM46</f>
        <v>0</v>
      </c>
      <c r="L46" s="25" t="str">
        <f t="shared" si="10"/>
        <v>ปกติ</v>
      </c>
      <c r="M46" s="18">
        <f>ฉบับผู้ปกครอง!AQ46</f>
        <v>0</v>
      </c>
      <c r="N46" s="25" t="str">
        <f t="shared" si="11"/>
        <v>ปกติ</v>
      </c>
      <c r="O46" s="18">
        <f>ฉบับผู้ปกครอง!AS46</f>
        <v>0</v>
      </c>
      <c r="P46" s="25" t="str">
        <f t="shared" si="12"/>
        <v>ไม่มีจุดแข็ง</v>
      </c>
      <c r="Q46" s="18">
        <f t="shared" si="13"/>
        <v>0</v>
      </c>
      <c r="R46" s="18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0"/>
      <c r="G47" s="18"/>
      <c r="H47" s="25"/>
      <c r="I47" s="18"/>
      <c r="J47" s="25"/>
      <c r="K47" s="18"/>
      <c r="L47" s="25"/>
      <c r="M47" s="18"/>
      <c r="N47" s="25"/>
      <c r="O47" s="18"/>
      <c r="P47" s="25"/>
      <c r="Q47" s="18"/>
      <c r="R47" s="18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0"/>
      <c r="G48" s="18"/>
      <c r="H48" s="25"/>
      <c r="I48" s="18"/>
      <c r="J48" s="25"/>
      <c r="K48" s="18"/>
      <c r="L48" s="25"/>
      <c r="M48" s="18"/>
      <c r="N48" s="25"/>
      <c r="O48" s="18"/>
      <c r="P48" s="25"/>
      <c r="Q48" s="18"/>
      <c r="R48" s="18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0"/>
      <c r="G49" s="18"/>
      <c r="H49" s="25"/>
      <c r="I49" s="18"/>
      <c r="J49" s="25"/>
      <c r="K49" s="18"/>
      <c r="L49" s="25"/>
      <c r="M49" s="18"/>
      <c r="N49" s="25"/>
      <c r="O49" s="18"/>
      <c r="P49" s="25"/>
      <c r="Q49" s="18"/>
      <c r="R49" s="18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0"/>
      <c r="G50" s="18"/>
      <c r="H50" s="25"/>
      <c r="I50" s="18"/>
      <c r="J50" s="25"/>
      <c r="K50" s="18"/>
      <c r="L50" s="25"/>
      <c r="M50" s="18"/>
      <c r="N50" s="25"/>
      <c r="O50" s="18"/>
      <c r="P50" s="25"/>
      <c r="Q50" s="18"/>
      <c r="R50" s="18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0"/>
      <c r="G51" s="18"/>
      <c r="H51" s="25"/>
      <c r="I51" s="18"/>
      <c r="J51" s="25"/>
      <c r="K51" s="18"/>
      <c r="L51" s="25"/>
      <c r="M51" s="18"/>
      <c r="N51" s="25"/>
      <c r="O51" s="18"/>
      <c r="P51" s="25"/>
      <c r="Q51" s="18"/>
      <c r="R51" s="18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0"/>
      <c r="G52" s="18"/>
      <c r="H52" s="25"/>
      <c r="I52" s="18"/>
      <c r="J52" s="25"/>
      <c r="K52" s="18"/>
      <c r="L52" s="25"/>
      <c r="M52" s="18"/>
      <c r="N52" s="25"/>
      <c r="O52" s="18"/>
      <c r="P52" s="25"/>
      <c r="Q52" s="18"/>
      <c r="R52" s="18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0"/>
      <c r="G53" s="18"/>
      <c r="H53" s="25"/>
      <c r="I53" s="18"/>
      <c r="J53" s="25"/>
      <c r="K53" s="18"/>
      <c r="L53" s="25"/>
      <c r="M53" s="18"/>
      <c r="N53" s="25"/>
      <c r="O53" s="18"/>
      <c r="P53" s="25"/>
      <c r="Q53" s="18"/>
      <c r="R53" s="18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0"/>
      <c r="G54" s="18"/>
      <c r="H54" s="25"/>
      <c r="I54" s="18"/>
      <c r="J54" s="25"/>
      <c r="K54" s="18"/>
      <c r="L54" s="25"/>
      <c r="M54" s="18"/>
      <c r="N54" s="25"/>
      <c r="O54" s="18"/>
      <c r="P54" s="25"/>
      <c r="Q54" s="18"/>
      <c r="R54" s="18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equal2!E57</f>
        <v>นายอัครวัฒน์ คุ้มดี</v>
      </c>
      <c r="F57" s="39"/>
      <c r="G57" s="39"/>
      <c r="H57" s="39"/>
      <c r="I57" s="39"/>
      <c r="J57" s="39"/>
      <c r="K57" s="39"/>
      <c r="L57" s="39"/>
      <c r="M57" s="39"/>
      <c r="N57" s="83" t="str">
        <f>equal2!N57</f>
        <v>นางสาวเมธาพร มีใย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5" t="s">
        <v>63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4" sqref="C44:S46"/>
    </sheetView>
  </sheetViews>
  <sheetFormatPr defaultColWidth="10.08203125" defaultRowHeight="15" customHeight="1" x14ac:dyDescent="0.6"/>
  <cols>
    <col min="1" max="1" width="6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4.5" style="45" hidden="1" customWidth="1"/>
    <col min="8" max="8" width="13.58203125" style="45" customWidth="1"/>
    <col min="9" max="9" width="4.4140625" style="45" hidden="1" customWidth="1"/>
    <col min="10" max="10" width="14.4140625" style="45" customWidth="1"/>
    <col min="11" max="11" width="4.4140625" style="45" hidden="1" customWidth="1"/>
    <col min="12" max="12" width="13.58203125" style="45" customWidth="1"/>
    <col min="13" max="13" width="4.4140625" style="45" hidden="1" customWidth="1"/>
    <col min="14" max="14" width="13.58203125" style="45" customWidth="1"/>
    <col min="15" max="15" width="4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8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7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8" customHeight="1" x14ac:dyDescent="0.6">
      <c r="A2" s="39"/>
      <c r="B2" s="86" t="s">
        <v>0</v>
      </c>
      <c r="C2" s="87"/>
      <c r="D2" s="87"/>
      <c r="E2" s="87"/>
      <c r="F2" s="88"/>
      <c r="G2" s="54"/>
      <c r="H2" s="96" t="s">
        <v>84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8" customHeight="1" x14ac:dyDescent="0.6">
      <c r="A3" s="39"/>
      <c r="B3" s="86" t="str">
        <f>ฉบับนักเรียน!A3</f>
        <v>นายอัครวัฒน์ คุ้มดี  นางสาวเมธาพร มีใย</v>
      </c>
      <c r="C3" s="87"/>
      <c r="D3" s="87"/>
      <c r="E3" s="87"/>
      <c r="F3" s="88"/>
      <c r="G3" s="54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8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8" customHeight="1" x14ac:dyDescent="0.7">
      <c r="A5" s="50"/>
      <c r="B5" s="20" t="s">
        <v>66</v>
      </c>
      <c r="C5" s="43" t="str">
        <f>ฉบับครู!B5</f>
        <v>3/3</v>
      </c>
      <c r="D5" s="48">
        <f>ฉบับนักเรียน!C5</f>
        <v>44578</v>
      </c>
      <c r="E5" s="51" t="str">
        <f>ฉบับนักเรียน!D5</f>
        <v>นายปัญจพล  จำเริญพัฒน์</v>
      </c>
      <c r="F5" s="25" t="str">
        <f>ฉบับนักเรียน!E5</f>
        <v>ชาย</v>
      </c>
      <c r="G5" s="25">
        <f>ฉบับนักเรียน!AF5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ฉบับนักเรียน!AI5</f>
        <v>0</v>
      </c>
      <c r="J5" s="25" t="str">
        <f t="shared" ref="J5:J44" si="1">IF(I5&lt;5,"ปกติ",IF(I5&lt;6,"เสี่ยง","มีปัญหา"))</f>
        <v>ปกติ</v>
      </c>
      <c r="K5" s="25">
        <f>ฉบับนักเรียน!AM5</f>
        <v>0</v>
      </c>
      <c r="L5" s="25" t="str">
        <f t="shared" ref="L5:L44" si="2">IF(K5&lt;5,"ปกติ",IF(K5&lt;7,"เสี่ยง","มีปัญหา"))</f>
        <v>ปกติ</v>
      </c>
      <c r="M5" s="25">
        <f>ฉบับนักเรียน!AQ5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ฉบับนักเรียน!AS5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IF(R5&lt;16,"ปกติ",IF(R5&lt;20,"เสี่ยง","มีปัญหา"))</f>
        <v>ปกติ</v>
      </c>
      <c r="T5" s="50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8" customHeight="1" x14ac:dyDescent="0.7">
      <c r="A6" s="50"/>
      <c r="B6" s="20" t="s">
        <v>13</v>
      </c>
      <c r="C6" s="43" t="str">
        <f>ฉบับครู!B6</f>
        <v>3/3</v>
      </c>
      <c r="D6" s="48">
        <f>ฉบับนักเรียน!C6</f>
        <v>44714</v>
      </c>
      <c r="E6" s="51" t="str">
        <f>ฉบับนักเรียน!D6</f>
        <v>เด็กชายกันตินันท์  รักษ์จิรภาคย์</v>
      </c>
      <c r="F6" s="25" t="str">
        <f>ฉบับนักเรียน!E6</f>
        <v>ชาย</v>
      </c>
      <c r="G6" s="25">
        <f>ฉบับนักเรียน!AF6</f>
        <v>0</v>
      </c>
      <c r="H6" s="25" t="str">
        <f t="shared" si="0"/>
        <v>ปกติ</v>
      </c>
      <c r="I6" s="25">
        <f>ฉบับนักเรียน!AI6</f>
        <v>0</v>
      </c>
      <c r="J6" s="25" t="str">
        <f t="shared" si="1"/>
        <v>ปกติ</v>
      </c>
      <c r="K6" s="25">
        <f>ฉบับนักเรียน!AM6</f>
        <v>0</v>
      </c>
      <c r="L6" s="25" t="str">
        <f t="shared" si="2"/>
        <v>ปกติ</v>
      </c>
      <c r="M6" s="25">
        <f>ฉบับนักเรียน!AQ6</f>
        <v>0</v>
      </c>
      <c r="N6" s="25" t="str">
        <f t="shared" si="3"/>
        <v>ปกติ</v>
      </c>
      <c r="O6" s="26">
        <f>ฉบับนักเรียน!AS6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8" customHeight="1" x14ac:dyDescent="0.7">
      <c r="A7" s="50"/>
      <c r="B7" s="20" t="s">
        <v>14</v>
      </c>
      <c r="C7" s="43" t="str">
        <f>ฉบับครู!B7</f>
        <v>3/3</v>
      </c>
      <c r="D7" s="48">
        <f>ฉบับนักเรียน!C7</f>
        <v>44715</v>
      </c>
      <c r="E7" s="51" t="str">
        <f>ฉบับนักเรียน!D7</f>
        <v>เด็กชายจิรภัทร  ภาคศิริ</v>
      </c>
      <c r="F7" s="25" t="str">
        <f>ฉบับนักเรียน!E7</f>
        <v>ชาย</v>
      </c>
      <c r="G7" s="25">
        <f>ฉบับนักเรียน!AF7</f>
        <v>0</v>
      </c>
      <c r="H7" s="25" t="str">
        <f t="shared" si="0"/>
        <v>ปกติ</v>
      </c>
      <c r="I7" s="25">
        <f>ฉบับนักเรียน!AI7</f>
        <v>0</v>
      </c>
      <c r="J7" s="25" t="str">
        <f t="shared" si="1"/>
        <v>ปกติ</v>
      </c>
      <c r="K7" s="25">
        <f>ฉบับนักเรียน!AM7</f>
        <v>0</v>
      </c>
      <c r="L7" s="25" t="str">
        <f t="shared" si="2"/>
        <v>ปกติ</v>
      </c>
      <c r="M7" s="25">
        <f>ฉบับนักเรียน!AQ7</f>
        <v>0</v>
      </c>
      <c r="N7" s="25" t="str">
        <f t="shared" si="3"/>
        <v>ปกติ</v>
      </c>
      <c r="O7" s="25">
        <f>ฉบับนักเรียน!AS7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8" customHeight="1" x14ac:dyDescent="0.7">
      <c r="A8" s="50"/>
      <c r="B8" s="20" t="s">
        <v>15</v>
      </c>
      <c r="C8" s="43" t="str">
        <f>ฉบับครู!B8</f>
        <v>3/3</v>
      </c>
      <c r="D8" s="48">
        <f>ฉบับนักเรียน!C8</f>
        <v>44716</v>
      </c>
      <c r="E8" s="51" t="str">
        <f>ฉบับนักเรียน!D8</f>
        <v>เด็กชายณภัทร  จารุพฤฒิพงศ์</v>
      </c>
      <c r="F8" s="25" t="str">
        <f>ฉบับนักเรียน!E8</f>
        <v>ชาย</v>
      </c>
      <c r="G8" s="25">
        <f>ฉบับนักเรียน!AF8</f>
        <v>0</v>
      </c>
      <c r="H8" s="25" t="str">
        <f t="shared" si="0"/>
        <v>ปกติ</v>
      </c>
      <c r="I8" s="25">
        <f>ฉบับนักเรียน!AI8</f>
        <v>0</v>
      </c>
      <c r="J8" s="25" t="str">
        <f t="shared" si="1"/>
        <v>ปกติ</v>
      </c>
      <c r="K8" s="25">
        <f>ฉบับนักเรียน!AM8</f>
        <v>0</v>
      </c>
      <c r="L8" s="25" t="str">
        <f t="shared" si="2"/>
        <v>ปกติ</v>
      </c>
      <c r="M8" s="25">
        <f>ฉบับนักเรียน!AQ8</f>
        <v>0</v>
      </c>
      <c r="N8" s="25" t="str">
        <f t="shared" si="3"/>
        <v>ปกติ</v>
      </c>
      <c r="O8" s="25">
        <f>ฉบับนักเรียน!AS8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8" customHeight="1" x14ac:dyDescent="0.7">
      <c r="A9" s="50"/>
      <c r="B9" s="20" t="s">
        <v>16</v>
      </c>
      <c r="C9" s="43" t="str">
        <f>ฉบับครู!B9</f>
        <v>3/3</v>
      </c>
      <c r="D9" s="48">
        <f>ฉบับนักเรียน!C9</f>
        <v>44717</v>
      </c>
      <c r="E9" s="51" t="str">
        <f>ฉบับนักเรียน!D9</f>
        <v>เด็กชายณัฏฐ์ชานนท์  ทองเจริญสกุล</v>
      </c>
      <c r="F9" s="25" t="str">
        <f>ฉบับนักเรียน!E9</f>
        <v>ชาย</v>
      </c>
      <c r="G9" s="25">
        <f>ฉบับนักเรียน!AF9</f>
        <v>0</v>
      </c>
      <c r="H9" s="25" t="str">
        <f t="shared" si="0"/>
        <v>ปกติ</v>
      </c>
      <c r="I9" s="25">
        <f>ฉบับนักเรียน!AI9</f>
        <v>0</v>
      </c>
      <c r="J9" s="25" t="str">
        <f t="shared" si="1"/>
        <v>ปกติ</v>
      </c>
      <c r="K9" s="25">
        <f>ฉบับนักเรียน!AM9</f>
        <v>0</v>
      </c>
      <c r="L9" s="25" t="str">
        <f t="shared" si="2"/>
        <v>ปกติ</v>
      </c>
      <c r="M9" s="25">
        <f>ฉบับนักเรียน!AQ9</f>
        <v>0</v>
      </c>
      <c r="N9" s="25" t="str">
        <f t="shared" si="3"/>
        <v>ปกติ</v>
      </c>
      <c r="O9" s="26">
        <f>ฉบับนักเรียน!AS9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8" customHeight="1" x14ac:dyDescent="0.7">
      <c r="A10" s="50"/>
      <c r="B10" s="20" t="s">
        <v>17</v>
      </c>
      <c r="C10" s="43" t="str">
        <f>ฉบับครู!B10</f>
        <v>3/3</v>
      </c>
      <c r="D10" s="48">
        <f>ฉบับนักเรียน!C10</f>
        <v>44718</v>
      </c>
      <c r="E10" s="51" t="str">
        <f>ฉบับนักเรียน!D10</f>
        <v>เด็กชายแทนคุณ  ภัทรวีรสกุล</v>
      </c>
      <c r="F10" s="25" t="str">
        <f>ฉบับนักเรียน!E10</f>
        <v>ชาย</v>
      </c>
      <c r="G10" s="25">
        <f>ฉบับนักเรียน!AF10</f>
        <v>0</v>
      </c>
      <c r="H10" s="25" t="str">
        <f t="shared" si="0"/>
        <v>ปกติ</v>
      </c>
      <c r="I10" s="25">
        <f>ฉบับนักเรียน!AI10</f>
        <v>0</v>
      </c>
      <c r="J10" s="25" t="str">
        <f t="shared" si="1"/>
        <v>ปกติ</v>
      </c>
      <c r="K10" s="25">
        <f>ฉบับนักเรียน!AM10</f>
        <v>0</v>
      </c>
      <c r="L10" s="25" t="str">
        <f t="shared" si="2"/>
        <v>ปกติ</v>
      </c>
      <c r="M10" s="25">
        <f>ฉบับนักเรียน!AQ10</f>
        <v>0</v>
      </c>
      <c r="N10" s="25" t="str">
        <f t="shared" si="3"/>
        <v>ปกติ</v>
      </c>
      <c r="O10" s="25">
        <f>ฉบับนักเรียน!AS10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8" customHeight="1" x14ac:dyDescent="0.7">
      <c r="A11" s="50"/>
      <c r="B11" s="20" t="s">
        <v>18</v>
      </c>
      <c r="C11" s="43" t="str">
        <f>ฉบับครู!B11</f>
        <v>3/3</v>
      </c>
      <c r="D11" s="48">
        <f>ฉบับนักเรียน!C11</f>
        <v>44719</v>
      </c>
      <c r="E11" s="51" t="str">
        <f>ฉบับนักเรียน!D11</f>
        <v>นายธนกร  คชสาร</v>
      </c>
      <c r="F11" s="25" t="str">
        <f>ฉบับนักเรียน!E11</f>
        <v>ชาย</v>
      </c>
      <c r="G11" s="25">
        <f>ฉบับนักเรียน!AF11</f>
        <v>0</v>
      </c>
      <c r="H11" s="25" t="str">
        <f t="shared" si="0"/>
        <v>ปกติ</v>
      </c>
      <c r="I11" s="25">
        <f>ฉบับนักเรียน!AI11</f>
        <v>0</v>
      </c>
      <c r="J11" s="25" t="str">
        <f t="shared" si="1"/>
        <v>ปกติ</v>
      </c>
      <c r="K11" s="25">
        <f>ฉบับนักเรียน!AM11</f>
        <v>0</v>
      </c>
      <c r="L11" s="25" t="str">
        <f t="shared" si="2"/>
        <v>ปกติ</v>
      </c>
      <c r="M11" s="25">
        <f>ฉบับนักเรียน!AQ11</f>
        <v>0</v>
      </c>
      <c r="N11" s="25" t="str">
        <f t="shared" si="3"/>
        <v>ปกติ</v>
      </c>
      <c r="O11" s="25">
        <f>ฉบับนักเรียน!AS11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8" customHeight="1" x14ac:dyDescent="0.7">
      <c r="A12" s="50"/>
      <c r="B12" s="20" t="s">
        <v>19</v>
      </c>
      <c r="C12" s="43" t="str">
        <f>ฉบับครู!B12</f>
        <v>3/3</v>
      </c>
      <c r="D12" s="48">
        <f>ฉบับนักเรียน!C12</f>
        <v>44720</v>
      </c>
      <c r="E12" s="51" t="str">
        <f>ฉบับนักเรียน!D12</f>
        <v>เด็กชายธนธรณ์  พุ่มพวง</v>
      </c>
      <c r="F12" s="25" t="str">
        <f>ฉบับนักเรียน!E12</f>
        <v>ชาย</v>
      </c>
      <c r="G12" s="25">
        <f>ฉบับนักเรียน!AF12</f>
        <v>0</v>
      </c>
      <c r="H12" s="25" t="str">
        <f t="shared" si="0"/>
        <v>ปกติ</v>
      </c>
      <c r="I12" s="25">
        <f>ฉบับนักเรียน!AI12</f>
        <v>0</v>
      </c>
      <c r="J12" s="25" t="str">
        <f t="shared" si="1"/>
        <v>ปกติ</v>
      </c>
      <c r="K12" s="25">
        <f>ฉบับนักเรียน!AM12</f>
        <v>0</v>
      </c>
      <c r="L12" s="25" t="str">
        <f t="shared" si="2"/>
        <v>ปกติ</v>
      </c>
      <c r="M12" s="25">
        <f>ฉบับนักเรียน!AQ12</f>
        <v>0</v>
      </c>
      <c r="N12" s="25" t="str">
        <f t="shared" si="3"/>
        <v>ปกติ</v>
      </c>
      <c r="O12" s="25">
        <f>ฉบับนักเรียน!AS12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7">
      <c r="A13" s="50"/>
      <c r="B13" s="20" t="s">
        <v>20</v>
      </c>
      <c r="C13" s="43" t="str">
        <f>ฉบับครู!B13</f>
        <v>3/3</v>
      </c>
      <c r="D13" s="48">
        <f>ฉบับนักเรียน!C13</f>
        <v>44721</v>
      </c>
      <c r="E13" s="51" t="str">
        <f>ฉบับนักเรียน!D13</f>
        <v>เด็กชายนฤดล  ผลีพัฒน์</v>
      </c>
      <c r="F13" s="25" t="str">
        <f>ฉบับนักเรียน!E13</f>
        <v>ชาย</v>
      </c>
      <c r="G13" s="25">
        <f>ฉบับนักเรียน!AF13</f>
        <v>0</v>
      </c>
      <c r="H13" s="25" t="str">
        <f t="shared" si="0"/>
        <v>ปกติ</v>
      </c>
      <c r="I13" s="25">
        <f>ฉบับนักเรียน!AI13</f>
        <v>0</v>
      </c>
      <c r="J13" s="25" t="str">
        <f t="shared" si="1"/>
        <v>ปกติ</v>
      </c>
      <c r="K13" s="25">
        <f>ฉบับนักเรียน!AM13</f>
        <v>0</v>
      </c>
      <c r="L13" s="25" t="str">
        <f t="shared" si="2"/>
        <v>ปกติ</v>
      </c>
      <c r="M13" s="25">
        <f>ฉบับนักเรียน!AQ13</f>
        <v>0</v>
      </c>
      <c r="N13" s="25" t="str">
        <f t="shared" si="3"/>
        <v>ปกติ</v>
      </c>
      <c r="O13" s="25">
        <f>ฉบับนักเรียน!AS13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7">
      <c r="A14" s="50"/>
      <c r="B14" s="20" t="s">
        <v>21</v>
      </c>
      <c r="C14" s="43" t="str">
        <f>ฉบับครู!B14</f>
        <v>3/3</v>
      </c>
      <c r="D14" s="48">
        <f>ฉบับนักเรียน!C14</f>
        <v>44723</v>
      </c>
      <c r="E14" s="51" t="str">
        <f>ฉบับนักเรียน!D14</f>
        <v>เด็กชายปณิธิ  ใจน้อย</v>
      </c>
      <c r="F14" s="25" t="str">
        <f>ฉบับนักเรียน!E14</f>
        <v>ชาย</v>
      </c>
      <c r="G14" s="25">
        <f>ฉบับนักเรียน!AF14</f>
        <v>0</v>
      </c>
      <c r="H14" s="25" t="str">
        <f t="shared" si="0"/>
        <v>ปกติ</v>
      </c>
      <c r="I14" s="25">
        <f>ฉบับนักเรียน!AI14</f>
        <v>0</v>
      </c>
      <c r="J14" s="25" t="str">
        <f t="shared" si="1"/>
        <v>ปกติ</v>
      </c>
      <c r="K14" s="25">
        <f>ฉบับนักเรียน!AM14</f>
        <v>0</v>
      </c>
      <c r="L14" s="25" t="str">
        <f t="shared" si="2"/>
        <v>ปกติ</v>
      </c>
      <c r="M14" s="25">
        <f>ฉบับนักเรียน!AQ14</f>
        <v>0</v>
      </c>
      <c r="N14" s="25" t="str">
        <f t="shared" si="3"/>
        <v>ปกติ</v>
      </c>
      <c r="O14" s="25">
        <f>ฉบับนักเรียน!AS14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7">
      <c r="A15" s="50"/>
      <c r="B15" s="20" t="s">
        <v>22</v>
      </c>
      <c r="C15" s="43" t="str">
        <f>ฉบับครู!B15</f>
        <v>3/3</v>
      </c>
      <c r="D15" s="48">
        <f>ฉบับนักเรียน!C15</f>
        <v>44724</v>
      </c>
      <c r="E15" s="51" t="str">
        <f>ฉบับนักเรียน!D15</f>
        <v>เด็กชายปุณณสิน  สิงหาเพชร</v>
      </c>
      <c r="F15" s="25" t="str">
        <f>ฉบับนักเรียน!E15</f>
        <v>ชาย</v>
      </c>
      <c r="G15" s="25">
        <f>ฉบับนักเรียน!AF15</f>
        <v>0</v>
      </c>
      <c r="H15" s="25" t="str">
        <f t="shared" si="0"/>
        <v>ปกติ</v>
      </c>
      <c r="I15" s="25">
        <f>ฉบับนักเรียน!AI15</f>
        <v>0</v>
      </c>
      <c r="J15" s="25" t="str">
        <f t="shared" si="1"/>
        <v>ปกติ</v>
      </c>
      <c r="K15" s="25">
        <f>ฉบับนักเรียน!AM15</f>
        <v>0</v>
      </c>
      <c r="L15" s="25" t="str">
        <f t="shared" si="2"/>
        <v>ปกติ</v>
      </c>
      <c r="M15" s="25">
        <f>ฉบับนักเรียน!AQ15</f>
        <v>0</v>
      </c>
      <c r="N15" s="25" t="str">
        <f t="shared" si="3"/>
        <v>ปกติ</v>
      </c>
      <c r="O15" s="25">
        <f>ฉบับนักเรียน!AS15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7">
      <c r="A16" s="50"/>
      <c r="B16" s="20" t="s">
        <v>23</v>
      </c>
      <c r="C16" s="43" t="str">
        <f>ฉบับครู!B16</f>
        <v>3/3</v>
      </c>
      <c r="D16" s="48">
        <f>ฉบับนักเรียน!C16</f>
        <v>44725</v>
      </c>
      <c r="E16" s="51" t="str">
        <f>ฉบับนักเรียน!D16</f>
        <v>เด็กชายภานุเดช  นะโรรัมย์</v>
      </c>
      <c r="F16" s="25" t="str">
        <f>ฉบับนักเรียน!E16</f>
        <v>ชาย</v>
      </c>
      <c r="G16" s="25">
        <f>ฉบับนักเรียน!AF16</f>
        <v>0</v>
      </c>
      <c r="H16" s="25" t="str">
        <f t="shared" si="0"/>
        <v>ปกติ</v>
      </c>
      <c r="I16" s="25">
        <f>ฉบับนักเรียน!AI16</f>
        <v>0</v>
      </c>
      <c r="J16" s="25" t="str">
        <f t="shared" si="1"/>
        <v>ปกติ</v>
      </c>
      <c r="K16" s="25">
        <f>ฉบับนักเรียน!AM16</f>
        <v>0</v>
      </c>
      <c r="L16" s="25" t="str">
        <f t="shared" si="2"/>
        <v>ปกติ</v>
      </c>
      <c r="M16" s="25">
        <f>ฉบับนักเรียน!AQ16</f>
        <v>0</v>
      </c>
      <c r="N16" s="25" t="str">
        <f t="shared" si="3"/>
        <v>ปกติ</v>
      </c>
      <c r="O16" s="25">
        <f>ฉบับนักเรียน!AS16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7">
      <c r="A17" s="50"/>
      <c r="B17" s="20" t="s">
        <v>24</v>
      </c>
      <c r="C17" s="43" t="str">
        <f>ฉบับครู!B17</f>
        <v>3/3</v>
      </c>
      <c r="D17" s="48">
        <f>ฉบับนักเรียน!C17</f>
        <v>44727</v>
      </c>
      <c r="E17" s="51" t="str">
        <f>ฉบับนักเรียน!D17</f>
        <v>เด็กชายวรากร  ธรรมรัตน์</v>
      </c>
      <c r="F17" s="25" t="str">
        <f>ฉบับนักเรียน!E17</f>
        <v>ชาย</v>
      </c>
      <c r="G17" s="25">
        <f>ฉบับนักเรียน!AF17</f>
        <v>0</v>
      </c>
      <c r="H17" s="25" t="str">
        <f t="shared" si="0"/>
        <v>ปกติ</v>
      </c>
      <c r="I17" s="25">
        <f>ฉบับนักเรียน!AI17</f>
        <v>0</v>
      </c>
      <c r="J17" s="25" t="str">
        <f t="shared" si="1"/>
        <v>ปกติ</v>
      </c>
      <c r="K17" s="25">
        <f>ฉบับนักเรียน!AM17</f>
        <v>0</v>
      </c>
      <c r="L17" s="25" t="str">
        <f t="shared" si="2"/>
        <v>ปกติ</v>
      </c>
      <c r="M17" s="25">
        <f>ฉบับนักเรียน!AQ17</f>
        <v>0</v>
      </c>
      <c r="N17" s="25" t="str">
        <f t="shared" si="3"/>
        <v>ปกติ</v>
      </c>
      <c r="O17" s="26">
        <f>ฉบับนักเรียน!AS17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7">
      <c r="A18" s="50"/>
      <c r="B18" s="20" t="s">
        <v>25</v>
      </c>
      <c r="C18" s="43" t="str">
        <f>ฉบับครู!B18</f>
        <v>3/3</v>
      </c>
      <c r="D18" s="48">
        <f>ฉบับนักเรียน!C18</f>
        <v>44728</v>
      </c>
      <c r="E18" s="51" t="str">
        <f>ฉบับนักเรียน!D18</f>
        <v>เด็กชายวัฒนา  ทรัพย์บุญ</v>
      </c>
      <c r="F18" s="25" t="str">
        <f>ฉบับนักเรียน!E18</f>
        <v>ชาย</v>
      </c>
      <c r="G18" s="25">
        <f>ฉบับนักเรียน!AF18</f>
        <v>0</v>
      </c>
      <c r="H18" s="25" t="str">
        <f t="shared" si="0"/>
        <v>ปกติ</v>
      </c>
      <c r="I18" s="25">
        <f>ฉบับนักเรียน!AI18</f>
        <v>0</v>
      </c>
      <c r="J18" s="25" t="str">
        <f t="shared" si="1"/>
        <v>ปกติ</v>
      </c>
      <c r="K18" s="25">
        <f>ฉบับนักเรียน!AM18</f>
        <v>0</v>
      </c>
      <c r="L18" s="25" t="str">
        <f t="shared" si="2"/>
        <v>ปกติ</v>
      </c>
      <c r="M18" s="25">
        <f>ฉบับนักเรียน!AQ18</f>
        <v>0</v>
      </c>
      <c r="N18" s="25" t="str">
        <f t="shared" si="3"/>
        <v>ปกติ</v>
      </c>
      <c r="O18" s="25">
        <f>ฉบับนักเรียน!AS18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7">
      <c r="A19" s="50"/>
      <c r="B19" s="20" t="s">
        <v>26</v>
      </c>
      <c r="C19" s="43" t="str">
        <f>ฉบับครู!B19</f>
        <v>3/3</v>
      </c>
      <c r="D19" s="48">
        <f>ฉบับนักเรียน!C19</f>
        <v>44729</v>
      </c>
      <c r="E19" s="51" t="str">
        <f>ฉบับนักเรียน!D19</f>
        <v>เด็กชายศรราม  สงวนสุข</v>
      </c>
      <c r="F19" s="25" t="str">
        <f>ฉบับนักเรียน!E19</f>
        <v>ชาย</v>
      </c>
      <c r="G19" s="25">
        <f>ฉบับนักเรียน!AF19</f>
        <v>0</v>
      </c>
      <c r="H19" s="25" t="str">
        <f t="shared" si="0"/>
        <v>ปกติ</v>
      </c>
      <c r="I19" s="25">
        <f>ฉบับนักเรียน!AI19</f>
        <v>0</v>
      </c>
      <c r="J19" s="25" t="str">
        <f t="shared" si="1"/>
        <v>ปกติ</v>
      </c>
      <c r="K19" s="25">
        <f>ฉบับนักเรียน!AM19</f>
        <v>0</v>
      </c>
      <c r="L19" s="25" t="str">
        <f t="shared" si="2"/>
        <v>ปกติ</v>
      </c>
      <c r="M19" s="25">
        <f>ฉบับนักเรียน!AQ19</f>
        <v>0</v>
      </c>
      <c r="N19" s="25" t="str">
        <f t="shared" si="3"/>
        <v>ปกติ</v>
      </c>
      <c r="O19" s="25">
        <f>ฉบับนักเรียน!AS19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7">
      <c r="A20" s="50"/>
      <c r="B20" s="20" t="s">
        <v>27</v>
      </c>
      <c r="C20" s="43" t="str">
        <f>ฉบับครู!B20</f>
        <v>3/3</v>
      </c>
      <c r="D20" s="48">
        <f>ฉบับนักเรียน!C20</f>
        <v>44730</v>
      </c>
      <c r="E20" s="51" t="str">
        <f>ฉบับนักเรียน!D20</f>
        <v>เด็กชายศักดินันท์  พรมศักดิ์</v>
      </c>
      <c r="F20" s="25" t="str">
        <f>ฉบับนักเรียน!E20</f>
        <v>ชาย</v>
      </c>
      <c r="G20" s="25">
        <f>ฉบับนักเรียน!AF20</f>
        <v>0</v>
      </c>
      <c r="H20" s="25" t="str">
        <f t="shared" si="0"/>
        <v>ปกติ</v>
      </c>
      <c r="I20" s="25">
        <f>ฉบับนักเรียน!AI20</f>
        <v>0</v>
      </c>
      <c r="J20" s="25" t="str">
        <f t="shared" si="1"/>
        <v>ปกติ</v>
      </c>
      <c r="K20" s="25">
        <f>ฉบับนักเรียน!AM20</f>
        <v>0</v>
      </c>
      <c r="L20" s="25" t="str">
        <f t="shared" si="2"/>
        <v>ปกติ</v>
      </c>
      <c r="M20" s="25">
        <f>ฉบับนักเรียน!AQ20</f>
        <v>0</v>
      </c>
      <c r="N20" s="25" t="str">
        <f t="shared" si="3"/>
        <v>ปกติ</v>
      </c>
      <c r="O20" s="25">
        <f>ฉบับนักเรียน!AS20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7">
      <c r="A21" s="50"/>
      <c r="B21" s="20" t="s">
        <v>28</v>
      </c>
      <c r="C21" s="43" t="str">
        <f>ฉบับครู!B21</f>
        <v>3/3</v>
      </c>
      <c r="D21" s="48">
        <f>ฉบับนักเรียน!C21</f>
        <v>44731</v>
      </c>
      <c r="E21" s="51" t="str">
        <f>ฉบับนักเรียน!D21</f>
        <v>เด็กชายสหรัฐ  ชมะฤกษ์</v>
      </c>
      <c r="F21" s="25" t="str">
        <f>ฉบับนักเรียน!E21</f>
        <v>ชาย</v>
      </c>
      <c r="G21" s="25">
        <f>ฉบับนักเรียน!AF21</f>
        <v>0</v>
      </c>
      <c r="H21" s="25" t="str">
        <f t="shared" si="0"/>
        <v>ปกติ</v>
      </c>
      <c r="I21" s="25">
        <f>ฉบับนักเรียน!AI21</f>
        <v>0</v>
      </c>
      <c r="J21" s="25" t="str">
        <f t="shared" si="1"/>
        <v>ปกติ</v>
      </c>
      <c r="K21" s="25">
        <f>ฉบับนักเรียน!AM21</f>
        <v>0</v>
      </c>
      <c r="L21" s="25" t="str">
        <f t="shared" si="2"/>
        <v>ปกติ</v>
      </c>
      <c r="M21" s="25">
        <f>ฉบับนักเรียน!AQ21</f>
        <v>0</v>
      </c>
      <c r="N21" s="25" t="str">
        <f t="shared" si="3"/>
        <v>ปกติ</v>
      </c>
      <c r="O21" s="25">
        <f>ฉบับนักเรียน!AS21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7">
      <c r="A22" s="50"/>
      <c r="B22" s="20" t="s">
        <v>29</v>
      </c>
      <c r="C22" s="43" t="str">
        <f>ฉบับครู!B22</f>
        <v>3/3</v>
      </c>
      <c r="D22" s="48">
        <f>ฉบับนักเรียน!C22</f>
        <v>44732</v>
      </c>
      <c r="E22" s="51" t="str">
        <f>ฉบับนักเรียน!D22</f>
        <v>เด็กชายอุดมศักดิ์  สิทธิสรวุฒิ</v>
      </c>
      <c r="F22" s="25" t="str">
        <f>ฉบับนักเรียน!E22</f>
        <v>ชาย</v>
      </c>
      <c r="G22" s="25">
        <f>ฉบับนักเรียน!AF22</f>
        <v>0</v>
      </c>
      <c r="H22" s="25" t="str">
        <f t="shared" si="0"/>
        <v>ปกติ</v>
      </c>
      <c r="I22" s="25">
        <f>ฉบับนักเรียน!AI22</f>
        <v>0</v>
      </c>
      <c r="J22" s="25" t="str">
        <f t="shared" si="1"/>
        <v>ปกติ</v>
      </c>
      <c r="K22" s="25">
        <f>ฉบับนักเรียน!AM22</f>
        <v>0</v>
      </c>
      <c r="L22" s="25" t="str">
        <f t="shared" si="2"/>
        <v>ปกติ</v>
      </c>
      <c r="M22" s="25">
        <f>ฉบับนักเรียน!AQ22</f>
        <v>0</v>
      </c>
      <c r="N22" s="25" t="str">
        <f t="shared" si="3"/>
        <v>ปกติ</v>
      </c>
      <c r="O22" s="25">
        <f>ฉบับนักเรียน!AS22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7">
      <c r="A23" s="50"/>
      <c r="B23" s="20" t="s">
        <v>30</v>
      </c>
      <c r="C23" s="43" t="str">
        <f>ฉบับครู!B23</f>
        <v>3/3</v>
      </c>
      <c r="D23" s="48">
        <f>ฉบับนักเรียน!C23</f>
        <v>46257</v>
      </c>
      <c r="E23" s="51" t="str">
        <f>ฉบับนักเรียน!D23</f>
        <v>เด็กชายสุกพาโชก  ลาดชะดาวง</v>
      </c>
      <c r="F23" s="25" t="str">
        <f>ฉบับนักเรียน!E23</f>
        <v>ชาย</v>
      </c>
      <c r="G23" s="25">
        <f>ฉบับนักเรียน!AF23</f>
        <v>0</v>
      </c>
      <c r="H23" s="25" t="str">
        <f t="shared" si="0"/>
        <v>ปกติ</v>
      </c>
      <c r="I23" s="25">
        <f>ฉบับนักเรียน!AI23</f>
        <v>0</v>
      </c>
      <c r="J23" s="25" t="str">
        <f t="shared" si="1"/>
        <v>ปกติ</v>
      </c>
      <c r="K23" s="25">
        <f>ฉบับนักเรียน!AM23</f>
        <v>0</v>
      </c>
      <c r="L23" s="25" t="str">
        <f t="shared" si="2"/>
        <v>ปกติ</v>
      </c>
      <c r="M23" s="25">
        <f>ฉบับนักเรียน!AQ23</f>
        <v>0</v>
      </c>
      <c r="N23" s="25" t="str">
        <f t="shared" si="3"/>
        <v>ปกติ</v>
      </c>
      <c r="O23" s="25">
        <f>ฉบับนักเรียน!AS23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7">
      <c r="A24" s="50"/>
      <c r="B24" s="20" t="s">
        <v>31</v>
      </c>
      <c r="C24" s="43" t="str">
        <f>ฉบับครู!B24</f>
        <v>3/3</v>
      </c>
      <c r="D24" s="48">
        <f>ฉบับนักเรียน!C24</f>
        <v>44733</v>
      </c>
      <c r="E24" s="51" t="str">
        <f>ฉบับนักเรียน!D24</f>
        <v>เด็กหญิงกัญญ์ณัชชา  มะโนชัย</v>
      </c>
      <c r="F24" s="25" t="str">
        <f>ฉบับนักเรียน!E24</f>
        <v>ชาย</v>
      </c>
      <c r="G24" s="25">
        <f>ฉบับนักเรียน!AF24</f>
        <v>0</v>
      </c>
      <c r="H24" s="25" t="str">
        <f t="shared" si="0"/>
        <v>ปกติ</v>
      </c>
      <c r="I24" s="25">
        <f>ฉบับนักเรียน!AI24</f>
        <v>0</v>
      </c>
      <c r="J24" s="25" t="str">
        <f t="shared" si="1"/>
        <v>ปกติ</v>
      </c>
      <c r="K24" s="25">
        <f>ฉบับนักเรียน!AM24</f>
        <v>0</v>
      </c>
      <c r="L24" s="25" t="str">
        <f t="shared" si="2"/>
        <v>ปกติ</v>
      </c>
      <c r="M24" s="25">
        <f>ฉบับนักเรียน!AQ24</f>
        <v>0</v>
      </c>
      <c r="N24" s="25" t="str">
        <f t="shared" si="3"/>
        <v>ปกติ</v>
      </c>
      <c r="O24" s="25">
        <f>ฉบับนักเรียน!AS24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7">
      <c r="A25" s="50"/>
      <c r="B25" s="20" t="s">
        <v>32</v>
      </c>
      <c r="C25" s="43" t="str">
        <f>ฉบับครู!B25</f>
        <v>3/3</v>
      </c>
      <c r="D25" s="48">
        <f>ฉบับนักเรียน!C25</f>
        <v>44734</v>
      </c>
      <c r="E25" s="51" t="str">
        <f>ฉบับนักเรียน!D25</f>
        <v>เด็กหญิงจิราพัชร  โคตะทัน</v>
      </c>
      <c r="F25" s="25" t="str">
        <f>ฉบับนักเรียน!E25</f>
        <v>หญิง</v>
      </c>
      <c r="G25" s="25">
        <f>ฉบับนักเรียน!AF25</f>
        <v>0</v>
      </c>
      <c r="H25" s="25" t="str">
        <f t="shared" si="0"/>
        <v>ปกติ</v>
      </c>
      <c r="I25" s="25">
        <f>ฉบับนักเรียน!AI25</f>
        <v>0</v>
      </c>
      <c r="J25" s="25" t="str">
        <f t="shared" si="1"/>
        <v>ปกติ</v>
      </c>
      <c r="K25" s="25">
        <f>ฉบับนักเรียน!AM25</f>
        <v>0</v>
      </c>
      <c r="L25" s="25" t="str">
        <f t="shared" si="2"/>
        <v>ปกติ</v>
      </c>
      <c r="M25" s="25">
        <f>ฉบับนักเรียน!AQ25</f>
        <v>0</v>
      </c>
      <c r="N25" s="25" t="str">
        <f t="shared" si="3"/>
        <v>ปกติ</v>
      </c>
      <c r="O25" s="25">
        <f>ฉบับนักเรียน!AS25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7">
      <c r="A26" s="50"/>
      <c r="B26" s="20" t="s">
        <v>33</v>
      </c>
      <c r="C26" s="43" t="str">
        <f>ฉบับครู!B26</f>
        <v>3/3</v>
      </c>
      <c r="D26" s="48">
        <f>ฉบับนักเรียน!C26</f>
        <v>44735</v>
      </c>
      <c r="E26" s="51" t="str">
        <f>ฉบับนักเรียน!D26</f>
        <v>เด็กหญิงชญาดา  บุญตะนัย</v>
      </c>
      <c r="F26" s="25" t="str">
        <f>ฉบับนักเรียน!E26</f>
        <v>หญิง</v>
      </c>
      <c r="G26" s="25">
        <f>ฉบับนักเรียน!AF26</f>
        <v>0</v>
      </c>
      <c r="H26" s="25" t="str">
        <f t="shared" si="0"/>
        <v>ปกติ</v>
      </c>
      <c r="I26" s="25">
        <f>ฉบับนักเรียน!AI26</f>
        <v>0</v>
      </c>
      <c r="J26" s="25" t="str">
        <f t="shared" si="1"/>
        <v>ปกติ</v>
      </c>
      <c r="K26" s="25">
        <f>ฉบับนักเรียน!AM26</f>
        <v>0</v>
      </c>
      <c r="L26" s="25" t="str">
        <f t="shared" si="2"/>
        <v>ปกติ</v>
      </c>
      <c r="M26" s="25">
        <f>ฉบับนักเรียน!AQ26</f>
        <v>0</v>
      </c>
      <c r="N26" s="25" t="str">
        <f t="shared" si="3"/>
        <v>ปกติ</v>
      </c>
      <c r="O26" s="25">
        <f>ฉบับนักเรียน!AS26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7">
      <c r="A27" s="50"/>
      <c r="B27" s="20" t="s">
        <v>34</v>
      </c>
      <c r="C27" s="43" t="str">
        <f>ฉบับครู!B27</f>
        <v>3/3</v>
      </c>
      <c r="D27" s="48">
        <f>ฉบับนักเรียน!C27</f>
        <v>44736</v>
      </c>
      <c r="E27" s="51" t="str">
        <f>ฉบับนักเรียน!D27</f>
        <v>เด็กหญิงณัฏฐณิชชา  พลับจีน</v>
      </c>
      <c r="F27" s="25" t="str">
        <f>ฉบับนักเรียน!E27</f>
        <v>หญิง</v>
      </c>
      <c r="G27" s="25">
        <f>ฉบับนักเรียน!AF27</f>
        <v>0</v>
      </c>
      <c r="H27" s="25" t="str">
        <f t="shared" si="0"/>
        <v>ปกติ</v>
      </c>
      <c r="I27" s="25">
        <f>ฉบับนักเรียน!AI27</f>
        <v>0</v>
      </c>
      <c r="J27" s="25" t="str">
        <f t="shared" si="1"/>
        <v>ปกติ</v>
      </c>
      <c r="K27" s="25">
        <f>ฉบับนักเรียน!AM27</f>
        <v>0</v>
      </c>
      <c r="L27" s="25" t="str">
        <f t="shared" si="2"/>
        <v>ปกติ</v>
      </c>
      <c r="M27" s="25">
        <f>ฉบับนักเรียน!AQ27</f>
        <v>0</v>
      </c>
      <c r="N27" s="25" t="str">
        <f t="shared" si="3"/>
        <v>ปกติ</v>
      </c>
      <c r="O27" s="25">
        <f>ฉบับนักเรียน!AS27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3/3</v>
      </c>
      <c r="D28" s="48">
        <f>ฉบับนักเรียน!C28</f>
        <v>44737</v>
      </c>
      <c r="E28" s="51" t="str">
        <f>ฉบับนักเรียน!D28</f>
        <v>เด็กหญิงณัฐณิชา  ทองผา</v>
      </c>
      <c r="F28" s="25" t="str">
        <f>ฉบับนักเรียน!E28</f>
        <v>หญิง</v>
      </c>
      <c r="G28" s="25">
        <f>ฉบับนักเรียน!AF28</f>
        <v>0</v>
      </c>
      <c r="H28" s="25" t="str">
        <f t="shared" si="0"/>
        <v>ปกติ</v>
      </c>
      <c r="I28" s="25">
        <f>ฉบับนักเรียน!AI28</f>
        <v>0</v>
      </c>
      <c r="J28" s="25" t="str">
        <f t="shared" si="1"/>
        <v>ปกติ</v>
      </c>
      <c r="K28" s="25">
        <f>ฉบับนักเรียน!AM28</f>
        <v>0</v>
      </c>
      <c r="L28" s="25" t="str">
        <f t="shared" si="2"/>
        <v>ปกติ</v>
      </c>
      <c r="M28" s="25">
        <f>ฉบับนักเรียน!AQ28</f>
        <v>0</v>
      </c>
      <c r="N28" s="25" t="str">
        <f t="shared" si="3"/>
        <v>ปกติ</v>
      </c>
      <c r="O28" s="25">
        <f>ฉบับนักเรียน!AS28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68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3/3</v>
      </c>
      <c r="D29" s="48">
        <f>ฉบับนักเรียน!C29</f>
        <v>44738</v>
      </c>
      <c r="E29" s="51" t="str">
        <f>ฉบับนักเรียน!D29</f>
        <v>เด็กหญิงดนิตา  อินทร์หอม</v>
      </c>
      <c r="F29" s="25" t="str">
        <f>ฉบับนักเรียน!E29</f>
        <v>หญิง</v>
      </c>
      <c r="G29" s="25">
        <f>ฉบับนักเรียน!AF29</f>
        <v>0</v>
      </c>
      <c r="H29" s="25" t="str">
        <f t="shared" si="0"/>
        <v>ปกติ</v>
      </c>
      <c r="I29" s="25">
        <f>ฉบับนักเรียน!AI29</f>
        <v>0</v>
      </c>
      <c r="J29" s="25" t="str">
        <f t="shared" si="1"/>
        <v>ปกติ</v>
      </c>
      <c r="K29" s="25">
        <f>ฉบับนักเรียน!AM29</f>
        <v>0</v>
      </c>
      <c r="L29" s="25" t="str">
        <f t="shared" si="2"/>
        <v>ปกติ</v>
      </c>
      <c r="M29" s="25">
        <f>ฉบับนักเรียน!AQ29</f>
        <v>0</v>
      </c>
      <c r="N29" s="25" t="str">
        <f t="shared" si="3"/>
        <v>ปกติ</v>
      </c>
      <c r="O29" s="25">
        <f>ฉบับนักเรียน!AS29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3/3</v>
      </c>
      <c r="D30" s="48">
        <f>ฉบับนักเรียน!C30</f>
        <v>44739</v>
      </c>
      <c r="E30" s="51" t="str">
        <f>ฉบับนักเรียน!D30</f>
        <v>นางสาวดวงกมล  งามผิว</v>
      </c>
      <c r="F30" s="25" t="str">
        <f>ฉบับนักเรียน!E30</f>
        <v>หญิง</v>
      </c>
      <c r="G30" s="25">
        <f>ฉบับนักเรียน!AF30</f>
        <v>0</v>
      </c>
      <c r="H30" s="25" t="str">
        <f t="shared" si="0"/>
        <v>ปกติ</v>
      </c>
      <c r="I30" s="25">
        <f>ฉบับนักเรียน!AI30</f>
        <v>0</v>
      </c>
      <c r="J30" s="25" t="str">
        <f t="shared" si="1"/>
        <v>ปกติ</v>
      </c>
      <c r="K30" s="25">
        <f>ฉบับนักเรียน!AM30</f>
        <v>0</v>
      </c>
      <c r="L30" s="25" t="str">
        <f t="shared" si="2"/>
        <v>ปกติ</v>
      </c>
      <c r="M30" s="25">
        <f>ฉบับนักเรียน!AQ30</f>
        <v>0</v>
      </c>
      <c r="N30" s="25" t="str">
        <f t="shared" si="3"/>
        <v>ปกติ</v>
      </c>
      <c r="O30" s="25">
        <f>ฉบับนักเรียน!AS30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3/3</v>
      </c>
      <c r="D31" s="48">
        <f>ฉบับนักเรียน!C31</f>
        <v>44741</v>
      </c>
      <c r="E31" s="51" t="str">
        <f>ฉบับนักเรียน!D31</f>
        <v>เด็กหญิงธารทิพย์  ทับทิมทอง</v>
      </c>
      <c r="F31" s="25" t="str">
        <f>ฉบับนักเรียน!E31</f>
        <v>หญิง</v>
      </c>
      <c r="G31" s="25">
        <f>ฉบับนักเรียน!AF31</f>
        <v>0</v>
      </c>
      <c r="H31" s="25" t="str">
        <f t="shared" si="0"/>
        <v>ปกติ</v>
      </c>
      <c r="I31" s="25">
        <f>ฉบับนักเรียน!AI31</f>
        <v>0</v>
      </c>
      <c r="J31" s="25" t="str">
        <f t="shared" si="1"/>
        <v>ปกติ</v>
      </c>
      <c r="K31" s="25">
        <f>ฉบับนักเรียน!AM31</f>
        <v>0</v>
      </c>
      <c r="L31" s="25" t="str">
        <f t="shared" si="2"/>
        <v>ปกติ</v>
      </c>
      <c r="M31" s="25">
        <f>ฉบับนักเรียน!AQ31</f>
        <v>0</v>
      </c>
      <c r="N31" s="25" t="str">
        <f t="shared" si="3"/>
        <v>ปกติ</v>
      </c>
      <c r="O31" s="25">
        <f>ฉบับนักเรียน!AS31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3/3</v>
      </c>
      <c r="D32" s="48">
        <f>ฉบับนักเรียน!C32</f>
        <v>44742</v>
      </c>
      <c r="E32" s="51" t="str">
        <f>ฉบับนักเรียน!D32</f>
        <v>เด็กหญิงนลินรัตน์  กลั่นพรหม</v>
      </c>
      <c r="F32" s="25" t="str">
        <f>ฉบับนักเรียน!E32</f>
        <v>หญิง</v>
      </c>
      <c r="G32" s="25">
        <f>ฉบับนักเรียน!AF32</f>
        <v>0</v>
      </c>
      <c r="H32" s="25" t="str">
        <f t="shared" si="0"/>
        <v>ปกติ</v>
      </c>
      <c r="I32" s="25">
        <f>ฉบับนักเรียน!AI32</f>
        <v>0</v>
      </c>
      <c r="J32" s="25" t="str">
        <f t="shared" si="1"/>
        <v>ปกติ</v>
      </c>
      <c r="K32" s="25">
        <f>ฉบับนักเรียน!AM32</f>
        <v>0</v>
      </c>
      <c r="L32" s="25" t="str">
        <f t="shared" si="2"/>
        <v>ปกติ</v>
      </c>
      <c r="M32" s="25">
        <f>ฉบับนักเรียน!AQ32</f>
        <v>0</v>
      </c>
      <c r="N32" s="25" t="str">
        <f t="shared" si="3"/>
        <v>ปกติ</v>
      </c>
      <c r="O32" s="25">
        <f>ฉบับนักเรียน!AS32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3/3</v>
      </c>
      <c r="D33" s="48">
        <f>ฉบับนักเรียน!C33</f>
        <v>44743</v>
      </c>
      <c r="E33" s="51" t="str">
        <f>ฉบับนักเรียน!D33</f>
        <v>เด็กหญิงบุญยวีร์  วงแสน</v>
      </c>
      <c r="F33" s="25" t="str">
        <f>ฉบับนักเรียน!E33</f>
        <v>หญิง</v>
      </c>
      <c r="G33" s="25">
        <f>ฉบับนักเรียน!AF33</f>
        <v>0</v>
      </c>
      <c r="H33" s="25" t="str">
        <f t="shared" si="0"/>
        <v>ปกติ</v>
      </c>
      <c r="I33" s="25">
        <f>ฉบับนักเรียน!AI33</f>
        <v>0</v>
      </c>
      <c r="J33" s="25" t="str">
        <f t="shared" si="1"/>
        <v>ปกติ</v>
      </c>
      <c r="K33" s="25">
        <f>ฉบับนักเรียน!AM33</f>
        <v>0</v>
      </c>
      <c r="L33" s="25" t="str">
        <f t="shared" si="2"/>
        <v>ปกติ</v>
      </c>
      <c r="M33" s="25">
        <f>ฉบับนักเรียน!AQ33</f>
        <v>0</v>
      </c>
      <c r="N33" s="25" t="str">
        <f t="shared" si="3"/>
        <v>ปกติ</v>
      </c>
      <c r="O33" s="25">
        <f>ฉบับนักเรียน!AS33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3/3</v>
      </c>
      <c r="D34" s="48">
        <f>ฉบับนักเรียน!C34</f>
        <v>44744</v>
      </c>
      <c r="E34" s="51" t="str">
        <f>ฉบับนักเรียน!D34</f>
        <v>เด็กหญิงพัณณิตา  กิติลิมตระกูล</v>
      </c>
      <c r="F34" s="25" t="str">
        <f>ฉบับนักเรียน!E34</f>
        <v>หญิง</v>
      </c>
      <c r="G34" s="25">
        <f>ฉบับนักเรียน!AF34</f>
        <v>0</v>
      </c>
      <c r="H34" s="25" t="str">
        <f t="shared" si="0"/>
        <v>ปกติ</v>
      </c>
      <c r="I34" s="25">
        <f>ฉบับนักเรียน!AI34</f>
        <v>0</v>
      </c>
      <c r="J34" s="25" t="str">
        <f t="shared" si="1"/>
        <v>ปกติ</v>
      </c>
      <c r="K34" s="25">
        <f>ฉบับนักเรียน!AM34</f>
        <v>0</v>
      </c>
      <c r="L34" s="25" t="str">
        <f t="shared" si="2"/>
        <v>ปกติ</v>
      </c>
      <c r="M34" s="25">
        <f>ฉบับนักเรียน!AQ34</f>
        <v>0</v>
      </c>
      <c r="N34" s="25" t="str">
        <f t="shared" si="3"/>
        <v>ปกติ</v>
      </c>
      <c r="O34" s="25">
        <f>ฉบับนักเรียน!AS34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3/3</v>
      </c>
      <c r="D35" s="48">
        <f>ฉบับนักเรียน!C35</f>
        <v>44745</v>
      </c>
      <c r="E35" s="51" t="str">
        <f>ฉบับนักเรียน!D35</f>
        <v>เด็กหญิงพิชญาภร  มีแสง</v>
      </c>
      <c r="F35" s="25" t="str">
        <f>ฉบับนักเรียน!E35</f>
        <v>หญิง</v>
      </c>
      <c r="G35" s="25">
        <f>ฉบับนักเรียน!AF35</f>
        <v>0</v>
      </c>
      <c r="H35" s="25" t="str">
        <f t="shared" si="0"/>
        <v>ปกติ</v>
      </c>
      <c r="I35" s="25">
        <f>ฉบับนักเรียน!AI35</f>
        <v>0</v>
      </c>
      <c r="J35" s="25" t="str">
        <f t="shared" si="1"/>
        <v>ปกติ</v>
      </c>
      <c r="K35" s="25">
        <f>ฉบับนักเรียน!AM35</f>
        <v>0</v>
      </c>
      <c r="L35" s="25" t="str">
        <f t="shared" si="2"/>
        <v>ปกติ</v>
      </c>
      <c r="M35" s="25">
        <f>ฉบับนักเรียน!AQ35</f>
        <v>0</v>
      </c>
      <c r="N35" s="25" t="str">
        <f t="shared" si="3"/>
        <v>ปกติ</v>
      </c>
      <c r="O35" s="25">
        <f>ฉบับนักเรียน!AS35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3/3</v>
      </c>
      <c r="D36" s="48">
        <f>ฉบับนักเรียน!C36</f>
        <v>44746</v>
      </c>
      <c r="E36" s="51" t="str">
        <f>ฉบับนักเรียน!D36</f>
        <v>เด็กหญิงพิมญดา  สียางนอก</v>
      </c>
      <c r="F36" s="25" t="str">
        <f>ฉบับนักเรียน!E36</f>
        <v>หญิง</v>
      </c>
      <c r="G36" s="25">
        <f>ฉบับนักเรียน!AF36</f>
        <v>0</v>
      </c>
      <c r="H36" s="25" t="str">
        <f t="shared" si="0"/>
        <v>ปกติ</v>
      </c>
      <c r="I36" s="25">
        <f>ฉบับนักเรียน!AI36</f>
        <v>0</v>
      </c>
      <c r="J36" s="25" t="str">
        <f t="shared" si="1"/>
        <v>ปกติ</v>
      </c>
      <c r="K36" s="25">
        <f>ฉบับนักเรียน!AM36</f>
        <v>0</v>
      </c>
      <c r="L36" s="25" t="str">
        <f t="shared" si="2"/>
        <v>ปกติ</v>
      </c>
      <c r="M36" s="25">
        <f>ฉบับนักเรียน!AQ36</f>
        <v>0</v>
      </c>
      <c r="N36" s="25" t="str">
        <f t="shared" si="3"/>
        <v>ปกติ</v>
      </c>
      <c r="O36" s="25">
        <f>ฉบับนักเรียน!AS36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3/3</v>
      </c>
      <c r="D37" s="48">
        <f>ฉบับนักเรียน!C37</f>
        <v>44747</v>
      </c>
      <c r="E37" s="51" t="str">
        <f>ฉบับนักเรียน!D37</f>
        <v>เด็กหญิงพิมพ์ชนก  ผลกิจ</v>
      </c>
      <c r="F37" s="25" t="str">
        <f>ฉบับนักเรียน!E37</f>
        <v>หญิง</v>
      </c>
      <c r="G37" s="25">
        <f>ฉบับนักเรียน!AF37</f>
        <v>0</v>
      </c>
      <c r="H37" s="25" t="str">
        <f t="shared" si="0"/>
        <v>ปกติ</v>
      </c>
      <c r="I37" s="25">
        <f>ฉบับนักเรียน!AI37</f>
        <v>0</v>
      </c>
      <c r="J37" s="25" t="str">
        <f t="shared" si="1"/>
        <v>ปกติ</v>
      </c>
      <c r="K37" s="25">
        <f>ฉบับนักเรียน!AM37</f>
        <v>0</v>
      </c>
      <c r="L37" s="25" t="str">
        <f t="shared" si="2"/>
        <v>ปกติ</v>
      </c>
      <c r="M37" s="25">
        <f>ฉบับนักเรียน!AQ37</f>
        <v>0</v>
      </c>
      <c r="N37" s="25" t="str">
        <f t="shared" si="3"/>
        <v>ปกติ</v>
      </c>
      <c r="O37" s="25">
        <f>ฉบับนักเรียน!AS37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3/3</v>
      </c>
      <c r="D38" s="48">
        <f>ฉบับนักเรียน!C38</f>
        <v>44748</v>
      </c>
      <c r="E38" s="51" t="str">
        <f>ฉบับนักเรียน!D38</f>
        <v>เด็กหญิงพุ่มวารินทร์  ประกอบแก้ว</v>
      </c>
      <c r="F38" s="25" t="str">
        <f>ฉบับนักเรียน!E38</f>
        <v>หญิง</v>
      </c>
      <c r="G38" s="25">
        <f>ฉบับนักเรียน!AF38</f>
        <v>0</v>
      </c>
      <c r="H38" s="25" t="str">
        <f t="shared" si="0"/>
        <v>ปกติ</v>
      </c>
      <c r="I38" s="25">
        <f>ฉบับนักเรียน!AI38</f>
        <v>0</v>
      </c>
      <c r="J38" s="25" t="str">
        <f t="shared" si="1"/>
        <v>ปกติ</v>
      </c>
      <c r="K38" s="25">
        <f>ฉบับนักเรียน!AM38</f>
        <v>0</v>
      </c>
      <c r="L38" s="25" t="str">
        <f t="shared" si="2"/>
        <v>ปกติ</v>
      </c>
      <c r="M38" s="25">
        <f>ฉบับนักเรียน!AQ38</f>
        <v>0</v>
      </c>
      <c r="N38" s="25" t="str">
        <f t="shared" si="3"/>
        <v>ปกติ</v>
      </c>
      <c r="O38" s="25">
        <f>ฉบับนักเรียน!AS38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3/3</v>
      </c>
      <c r="D39" s="48">
        <f>ฉบับนักเรียน!C39</f>
        <v>44750</v>
      </c>
      <c r="E39" s="51" t="str">
        <f>ฉบับนักเรียน!D39</f>
        <v>เด็กหญิงไพรินทร์  อิ่มอารีย์</v>
      </c>
      <c r="F39" s="25" t="str">
        <f>ฉบับนักเรียน!E39</f>
        <v>หญิง</v>
      </c>
      <c r="G39" s="25">
        <f>ฉบับนักเรียน!AF39</f>
        <v>0</v>
      </c>
      <c r="H39" s="25" t="str">
        <f t="shared" si="0"/>
        <v>ปกติ</v>
      </c>
      <c r="I39" s="25">
        <f>ฉบับนักเรียน!AI39</f>
        <v>0</v>
      </c>
      <c r="J39" s="25" t="str">
        <f t="shared" si="1"/>
        <v>ปกติ</v>
      </c>
      <c r="K39" s="25">
        <f>ฉบับนักเรียน!AM39</f>
        <v>0</v>
      </c>
      <c r="L39" s="25" t="str">
        <f t="shared" si="2"/>
        <v>ปกติ</v>
      </c>
      <c r="M39" s="25">
        <f>ฉบับนักเรียน!AQ39</f>
        <v>0</v>
      </c>
      <c r="N39" s="25" t="str">
        <f t="shared" si="3"/>
        <v>ปกติ</v>
      </c>
      <c r="O39" s="25">
        <f>ฉบับนักเรียน!AS39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3/3</v>
      </c>
      <c r="D40" s="48">
        <f>ฉบับนักเรียน!C40</f>
        <v>44751</v>
      </c>
      <c r="E40" s="51" t="str">
        <f>ฉบับนักเรียน!D40</f>
        <v>นางสาวภัคจิรา  แสงอรุณ</v>
      </c>
      <c r="F40" s="25" t="str">
        <f>ฉบับนักเรียน!E40</f>
        <v>หญิง</v>
      </c>
      <c r="G40" s="25">
        <f>ฉบับนักเรียน!AF40</f>
        <v>0</v>
      </c>
      <c r="H40" s="25" t="str">
        <f t="shared" si="0"/>
        <v>ปกติ</v>
      </c>
      <c r="I40" s="25">
        <f>ฉบับนักเรียน!AI40</f>
        <v>0</v>
      </c>
      <c r="J40" s="25" t="str">
        <f t="shared" si="1"/>
        <v>ปกติ</v>
      </c>
      <c r="K40" s="25">
        <f>ฉบับนักเรียน!AM40</f>
        <v>0</v>
      </c>
      <c r="L40" s="25" t="str">
        <f t="shared" si="2"/>
        <v>ปกติ</v>
      </c>
      <c r="M40" s="25">
        <f>ฉบับนักเรียน!AQ40</f>
        <v>0</v>
      </c>
      <c r="N40" s="25" t="str">
        <f t="shared" si="3"/>
        <v>ปกติ</v>
      </c>
      <c r="O40" s="25">
        <f>ฉบับนักเรียน!AS40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3/3</v>
      </c>
      <c r="D41" s="48">
        <f>ฉบับนักเรียน!C41</f>
        <v>44752</v>
      </c>
      <c r="E41" s="51" t="str">
        <f>ฉบับนักเรียน!D41</f>
        <v>เด็กหญิงภัทรพร  โพธิ์อุดม</v>
      </c>
      <c r="F41" s="25" t="str">
        <f>ฉบับนักเรียน!E41</f>
        <v>หญิง</v>
      </c>
      <c r="G41" s="25">
        <f>ฉบับนักเรียน!AF41</f>
        <v>0</v>
      </c>
      <c r="H41" s="25" t="str">
        <f t="shared" si="0"/>
        <v>ปกติ</v>
      </c>
      <c r="I41" s="25">
        <f>ฉบับนักเรียน!AI41</f>
        <v>0</v>
      </c>
      <c r="J41" s="25" t="str">
        <f t="shared" si="1"/>
        <v>ปกติ</v>
      </c>
      <c r="K41" s="25">
        <f>ฉบับนักเรียน!AM41</f>
        <v>0</v>
      </c>
      <c r="L41" s="25" t="str">
        <f t="shared" si="2"/>
        <v>ปกติ</v>
      </c>
      <c r="M41" s="25">
        <f>ฉบับนักเรียน!AQ41</f>
        <v>0</v>
      </c>
      <c r="N41" s="25" t="str">
        <f t="shared" si="3"/>
        <v>ปกติ</v>
      </c>
      <c r="O41" s="25">
        <f>ฉบับนักเรียน!AS41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3/3</v>
      </c>
      <c r="D42" s="48">
        <f>ฉบับนักเรียน!C42</f>
        <v>44753</v>
      </c>
      <c r="E42" s="51" t="str">
        <f>ฉบับนักเรียน!D42</f>
        <v>เด็กหญิงภัทรวรินทร์  บุญราศรี</v>
      </c>
      <c r="F42" s="25" t="str">
        <f>ฉบับนักเรียน!E42</f>
        <v>หญิง</v>
      </c>
      <c r="G42" s="25">
        <f>ฉบับนักเรียน!AF42</f>
        <v>0</v>
      </c>
      <c r="H42" s="25" t="str">
        <f t="shared" si="0"/>
        <v>ปกติ</v>
      </c>
      <c r="I42" s="25">
        <f>ฉบับนักเรียน!AI42</f>
        <v>0</v>
      </c>
      <c r="J42" s="25" t="str">
        <f t="shared" si="1"/>
        <v>ปกติ</v>
      </c>
      <c r="K42" s="25">
        <f>ฉบับนักเรียน!AM42</f>
        <v>0</v>
      </c>
      <c r="L42" s="25" t="str">
        <f t="shared" si="2"/>
        <v>ปกติ</v>
      </c>
      <c r="M42" s="25">
        <f>ฉบับนักเรียน!AQ42</f>
        <v>0</v>
      </c>
      <c r="N42" s="25" t="str">
        <f t="shared" si="3"/>
        <v>ปกติ</v>
      </c>
      <c r="O42" s="25">
        <f>ฉบับนักเรียน!AS42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3/3</v>
      </c>
      <c r="D43" s="48">
        <f>ฉบับนักเรียน!C43</f>
        <v>44754</v>
      </c>
      <c r="E43" s="51" t="str">
        <f>ฉบับนักเรียน!D43</f>
        <v>เด็กหญิงภัทรานิษฐ์  ศรีมงคล</v>
      </c>
      <c r="F43" s="25" t="str">
        <f>ฉบับนักเรียน!E43</f>
        <v>หญิง</v>
      </c>
      <c r="G43" s="25">
        <f>ฉบับนักเรียน!AF43</f>
        <v>0</v>
      </c>
      <c r="H43" s="25" t="str">
        <f t="shared" si="0"/>
        <v>ปกติ</v>
      </c>
      <c r="I43" s="25">
        <f>ฉบับนักเรียน!AI43</f>
        <v>0</v>
      </c>
      <c r="J43" s="25" t="str">
        <f t="shared" si="1"/>
        <v>ปกติ</v>
      </c>
      <c r="K43" s="25">
        <f>ฉบับนักเรียน!AM43</f>
        <v>0</v>
      </c>
      <c r="L43" s="25" t="str">
        <f t="shared" si="2"/>
        <v>ปกติ</v>
      </c>
      <c r="M43" s="25">
        <f>ฉบับนักเรียน!AQ43</f>
        <v>0</v>
      </c>
      <c r="N43" s="25" t="str">
        <f t="shared" si="3"/>
        <v>ปกติ</v>
      </c>
      <c r="O43" s="25">
        <f>ฉบับนักเรียน!AS43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3/3</v>
      </c>
      <c r="D44" s="48">
        <f>ฉบับนักเรียน!C44</f>
        <v>44755</v>
      </c>
      <c r="E44" s="51" t="str">
        <f>ฉบับนักเรียน!D44</f>
        <v>เด็กหญิงรวิสรา  ยืนยงกุล</v>
      </c>
      <c r="F44" s="25" t="str">
        <f>ฉบับนักเรียน!E44</f>
        <v>หญิง</v>
      </c>
      <c r="G44" s="25">
        <f>ฉบับนักเรียน!AF44</f>
        <v>0</v>
      </c>
      <c r="H44" s="25" t="str">
        <f t="shared" si="0"/>
        <v>ปกติ</v>
      </c>
      <c r="I44" s="25">
        <f>ฉบับนักเรียน!AI44</f>
        <v>0</v>
      </c>
      <c r="J44" s="25" t="str">
        <f t="shared" si="1"/>
        <v>ปกติ</v>
      </c>
      <c r="K44" s="25">
        <f>ฉบับนักเรียน!AM44</f>
        <v>0</v>
      </c>
      <c r="L44" s="25" t="str">
        <f t="shared" si="2"/>
        <v>ปกติ</v>
      </c>
      <c r="M44" s="25">
        <f>ฉบับนักเรียน!AQ44</f>
        <v>0</v>
      </c>
      <c r="N44" s="25" t="str">
        <f t="shared" si="3"/>
        <v>ปกติ</v>
      </c>
      <c r="O44" s="25">
        <f>ฉบับนักเรียน!AS44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8" customHeight="1" x14ac:dyDescent="0.6">
      <c r="A45" s="39"/>
      <c r="B45" s="20" t="s">
        <v>52</v>
      </c>
      <c r="C45" s="43" t="str">
        <f>ฉบับครู!B45</f>
        <v>3/3</v>
      </c>
      <c r="D45" s="48">
        <f>ฉบับนักเรียน!C45</f>
        <v>44756</v>
      </c>
      <c r="E45" s="51" t="str">
        <f>ฉบับนักเรียน!D45</f>
        <v>เด็กหญิงศุภมาส  กิตติวรรธนะ</v>
      </c>
      <c r="F45" s="25" t="str">
        <f>ฉบับนักเรียน!E45</f>
        <v>หญิง</v>
      </c>
      <c r="G45" s="25">
        <f>ฉบับนักเรียน!AF45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ฉบับนักเรียน!AI45</f>
        <v>0</v>
      </c>
      <c r="J45" s="25" t="str">
        <f t="shared" ref="J45:J46" si="9">IF(I45&lt;5,"ปกติ",IF(I45&lt;6,"เสี่ยง","มีปัญหา"))</f>
        <v>ปกติ</v>
      </c>
      <c r="K45" s="25">
        <f>ฉบับนักเรียน!AM45</f>
        <v>0</v>
      </c>
      <c r="L45" s="25" t="str">
        <f t="shared" ref="L45:L46" si="10">IF(K45&lt;5,"ปกติ",IF(K45&lt;7,"เสี่ยง","มีปัญหา"))</f>
        <v>ปกติ</v>
      </c>
      <c r="M45" s="25">
        <f>ฉบับนักเรียน!AQ45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ฉบับนักเรียน!AS45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IF(R45&lt;16,"ปกติ",IF(R45&lt;20,"เสี่ยง","มีปัญหา"))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3/3</v>
      </c>
      <c r="D46" s="48">
        <f>ฉบับนักเรียน!C46</f>
        <v>44757</v>
      </c>
      <c r="E46" s="51" t="str">
        <f>ฉบับนักเรียน!D46</f>
        <v>เด็กหญิงอภิชญา  อินทโชติ</v>
      </c>
      <c r="F46" s="25" t="str">
        <f>ฉบับนักเรียน!E46</f>
        <v>หญิง</v>
      </c>
      <c r="G46" s="25">
        <f>ฉบับนักเรียน!AF46</f>
        <v>0</v>
      </c>
      <c r="H46" s="25" t="str">
        <f t="shared" si="8"/>
        <v>ปกติ</v>
      </c>
      <c r="I46" s="25">
        <f>ฉบับนักเรียน!AI46</f>
        <v>0</v>
      </c>
      <c r="J46" s="25" t="str">
        <f t="shared" si="9"/>
        <v>ปกติ</v>
      </c>
      <c r="K46" s="25">
        <f>ฉบับนักเรียน!AM46</f>
        <v>0</v>
      </c>
      <c r="L46" s="25" t="str">
        <f t="shared" si="10"/>
        <v>ปกติ</v>
      </c>
      <c r="M46" s="25">
        <f>ฉบับนักเรียน!AQ46</f>
        <v>0</v>
      </c>
      <c r="N46" s="25" t="str">
        <f t="shared" si="11"/>
        <v>ปกติ</v>
      </c>
      <c r="O46" s="25">
        <f>ฉบับนักเรียน!AS46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53" t="s">
        <v>62</v>
      </c>
      <c r="E56" s="39"/>
      <c r="F56" s="39"/>
      <c r="G56" s="39"/>
      <c r="H56" s="39"/>
      <c r="I56" s="39"/>
      <c r="J56" s="39"/>
      <c r="K56" s="39"/>
      <c r="L56" s="34" t="s">
        <v>79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equal3!E57</f>
        <v>นายอัครวัฒน์ คุ้มดี</v>
      </c>
      <c r="F57" s="39"/>
      <c r="G57" s="39"/>
      <c r="H57" s="39"/>
      <c r="I57" s="39"/>
      <c r="J57" s="39"/>
      <c r="K57" s="39"/>
      <c r="L57" s="39"/>
      <c r="M57" s="39"/>
      <c r="N57" s="83" t="str">
        <f>equal3!N57</f>
        <v>นางสาวเมธาพร มีใย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">
        <v>80</v>
      </c>
      <c r="F58" s="39"/>
      <c r="G58" s="39"/>
      <c r="H58" s="39"/>
      <c r="I58" s="39"/>
      <c r="J58" s="39"/>
      <c r="K58" s="39"/>
      <c r="L58" s="39"/>
      <c r="M58" s="52" t="s">
        <v>81</v>
      </c>
      <c r="N58" s="85" t="s">
        <v>63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B46" sqref="B46"/>
    </sheetView>
  </sheetViews>
  <sheetFormatPr defaultColWidth="10.08203125" defaultRowHeight="15" customHeight="1" x14ac:dyDescent="0.6"/>
  <cols>
    <col min="1" max="1" width="4.91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9.08203125" style="45" customWidth="1"/>
    <col min="7" max="7" width="2" style="45" hidden="1" customWidth="1"/>
    <col min="8" max="8" width="13.58203125" style="45" customWidth="1"/>
    <col min="9" max="9" width="4.4140625" style="45" customWidth="1"/>
    <col min="10" max="10" width="14.4140625" style="45" customWidth="1"/>
    <col min="11" max="11" width="4.4140625" style="45" customWidth="1"/>
    <col min="12" max="12" width="13.58203125" style="45" customWidth="1"/>
    <col min="13" max="13" width="2.4140625" style="45" customWidth="1"/>
    <col min="14" max="14" width="13.58203125" style="45" customWidth="1"/>
    <col min="15" max="15" width="4.4140625" style="45" customWidth="1"/>
    <col min="16" max="16" width="13.58203125" style="45" customWidth="1"/>
    <col min="17" max="17" width="3" style="45" hidden="1" customWidth="1"/>
    <col min="18" max="18" width="4" style="45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8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6" t="s">
        <v>0</v>
      </c>
      <c r="C2" s="87"/>
      <c r="D2" s="87"/>
      <c r="E2" s="87"/>
      <c r="F2" s="88"/>
      <c r="G2" s="56"/>
      <c r="H2" s="96" t="s">
        <v>85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6" t="str">
        <f>ฉบับนักเรียน!A3</f>
        <v>นายอัครวัฒน์ คุ้มดี  นางสาวเมธาพร มีใย</v>
      </c>
      <c r="C3" s="87"/>
      <c r="D3" s="87"/>
      <c r="E3" s="87"/>
      <c r="F3" s="88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7">
      <c r="A5" s="50"/>
      <c r="B5" s="20" t="s">
        <v>66</v>
      </c>
      <c r="C5" s="43" t="str">
        <f>ฉบับครู!B5</f>
        <v>3/3</v>
      </c>
      <c r="D5" s="48">
        <f>ฉบับนักเรียน!C5</f>
        <v>44578</v>
      </c>
      <c r="E5" s="51" t="str">
        <f>ฉบับนักเรียน!D5</f>
        <v>นายปัญจพล  จำเริญพัฒน์</v>
      </c>
      <c r="F5" s="25" t="str">
        <f>ฉบับนักเรียน!E5</f>
        <v>ชาย</v>
      </c>
      <c r="G5" s="25">
        <f>ฉบับครู!AF5</f>
        <v>0</v>
      </c>
      <c r="H5" s="25" t="str">
        <f t="shared" ref="H5:H44" si="0">IF(G5&lt;4,"ปกติ",IF(G5&lt;6,"เสี่ยง","มีปัญหา"))</f>
        <v>ปกติ</v>
      </c>
      <c r="I5" s="25">
        <f>ฉบับครู!AI5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ฉบับครู!AM5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ฉบับครู!AQ5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ฉบับครู!AS5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</row>
    <row r="6" spans="1:31" ht="19.5" customHeight="1" x14ac:dyDescent="0.7">
      <c r="A6" s="50"/>
      <c r="B6" s="20" t="s">
        <v>13</v>
      </c>
      <c r="C6" s="43" t="str">
        <f>ฉบับครู!B6</f>
        <v>3/3</v>
      </c>
      <c r="D6" s="48">
        <f>ฉบับนักเรียน!C6</f>
        <v>44714</v>
      </c>
      <c r="E6" s="51" t="str">
        <f>ฉบับนักเรียน!D6</f>
        <v>เด็กชายกันตินันท์  รักษ์จิรภาคย์</v>
      </c>
      <c r="F6" s="25" t="str">
        <f>ฉบับนักเรียน!E6</f>
        <v>ชาย</v>
      </c>
      <c r="G6" s="25">
        <f>ฉบับครู!AF6</f>
        <v>0</v>
      </c>
      <c r="H6" s="25" t="str">
        <f t="shared" si="0"/>
        <v>ปกติ</v>
      </c>
      <c r="I6" s="25">
        <f>ฉบับครู!AI6</f>
        <v>0</v>
      </c>
      <c r="J6" s="25" t="str">
        <f t="shared" si="1"/>
        <v>ปกติ</v>
      </c>
      <c r="K6" s="25">
        <f>ฉบับครู!AM6</f>
        <v>0</v>
      </c>
      <c r="L6" s="25" t="str">
        <f t="shared" si="2"/>
        <v>ปกติ</v>
      </c>
      <c r="M6" s="25">
        <f>ฉบับครู!AQ6</f>
        <v>0</v>
      </c>
      <c r="N6" s="25" t="str">
        <f t="shared" si="3"/>
        <v>ปกติ</v>
      </c>
      <c r="O6" s="26">
        <f>ฉบับครู!AS6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50"/>
      <c r="U6" s="50"/>
      <c r="V6" s="50"/>
      <c r="W6" s="50"/>
      <c r="X6" s="50"/>
      <c r="Y6" s="50"/>
      <c r="Z6" s="50"/>
      <c r="AA6" s="50"/>
      <c r="AB6" s="50"/>
      <c r="AC6" s="50"/>
      <c r="AD6" s="50"/>
      <c r="AE6" s="50"/>
    </row>
    <row r="7" spans="1:31" ht="19.5" customHeight="1" x14ac:dyDescent="0.7">
      <c r="A7" s="50"/>
      <c r="B7" s="20" t="s">
        <v>14</v>
      </c>
      <c r="C7" s="43" t="str">
        <f>ฉบับครู!B7</f>
        <v>3/3</v>
      </c>
      <c r="D7" s="48">
        <f>ฉบับนักเรียน!C7</f>
        <v>44715</v>
      </c>
      <c r="E7" s="51" t="str">
        <f>ฉบับนักเรียน!D7</f>
        <v>เด็กชายจิรภัทร  ภาคศิริ</v>
      </c>
      <c r="F7" s="25" t="str">
        <f>ฉบับนักเรียน!E7</f>
        <v>ชาย</v>
      </c>
      <c r="G7" s="25">
        <f>ฉบับครู!AF7</f>
        <v>0</v>
      </c>
      <c r="H7" s="25" t="str">
        <f t="shared" si="0"/>
        <v>ปกติ</v>
      </c>
      <c r="I7" s="25">
        <f>ฉบับครู!AI7</f>
        <v>0</v>
      </c>
      <c r="J7" s="25" t="str">
        <f t="shared" si="1"/>
        <v>ปกติ</v>
      </c>
      <c r="K7" s="25">
        <f>ฉบับครู!AM7</f>
        <v>0</v>
      </c>
      <c r="L7" s="25" t="str">
        <f t="shared" si="2"/>
        <v>ปกติ</v>
      </c>
      <c r="M7" s="25">
        <f>ฉบับครู!AQ7</f>
        <v>0</v>
      </c>
      <c r="N7" s="25" t="str">
        <f t="shared" si="3"/>
        <v>ปกติ</v>
      </c>
      <c r="O7" s="25">
        <f>ฉบับครู!AS7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</row>
    <row r="8" spans="1:31" ht="19.5" customHeight="1" x14ac:dyDescent="0.7">
      <c r="A8" s="50"/>
      <c r="B8" s="20" t="s">
        <v>15</v>
      </c>
      <c r="C8" s="43" t="str">
        <f>ฉบับครู!B8</f>
        <v>3/3</v>
      </c>
      <c r="D8" s="48">
        <f>ฉบับนักเรียน!C8</f>
        <v>44716</v>
      </c>
      <c r="E8" s="51" t="str">
        <f>ฉบับนักเรียน!D8</f>
        <v>เด็กชายณภัทร  จารุพฤฒิพงศ์</v>
      </c>
      <c r="F8" s="25" t="str">
        <f>ฉบับนักเรียน!E8</f>
        <v>ชาย</v>
      </c>
      <c r="G8" s="25">
        <f>ฉบับครู!AF8</f>
        <v>0</v>
      </c>
      <c r="H8" s="25" t="str">
        <f t="shared" si="0"/>
        <v>ปกติ</v>
      </c>
      <c r="I8" s="25">
        <f>ฉบับครู!AI8</f>
        <v>0</v>
      </c>
      <c r="J8" s="25" t="str">
        <f t="shared" si="1"/>
        <v>ปกติ</v>
      </c>
      <c r="K8" s="25">
        <f>ฉบับครู!AM8</f>
        <v>0</v>
      </c>
      <c r="L8" s="25" t="str">
        <f t="shared" si="2"/>
        <v>ปกติ</v>
      </c>
      <c r="M8" s="25">
        <f>ฉบับครู!AQ8</f>
        <v>0</v>
      </c>
      <c r="N8" s="25" t="str">
        <f t="shared" si="3"/>
        <v>ปกติ</v>
      </c>
      <c r="O8" s="25">
        <f>ฉบับครู!AS8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</row>
    <row r="9" spans="1:31" ht="19.5" customHeight="1" x14ac:dyDescent="0.7">
      <c r="A9" s="50"/>
      <c r="B9" s="20" t="s">
        <v>16</v>
      </c>
      <c r="C9" s="43" t="str">
        <f>ฉบับครู!B9</f>
        <v>3/3</v>
      </c>
      <c r="D9" s="48">
        <f>ฉบับนักเรียน!C9</f>
        <v>44717</v>
      </c>
      <c r="E9" s="51" t="str">
        <f>ฉบับนักเรียน!D9</f>
        <v>เด็กชายณัฏฐ์ชานนท์  ทองเจริญสกุล</v>
      </c>
      <c r="F9" s="25" t="str">
        <f>ฉบับนักเรียน!E9</f>
        <v>ชาย</v>
      </c>
      <c r="G9" s="25">
        <f>ฉบับครู!AF9</f>
        <v>0</v>
      </c>
      <c r="H9" s="25" t="str">
        <f t="shared" si="0"/>
        <v>ปกติ</v>
      </c>
      <c r="I9" s="25">
        <f>ฉบับครู!AI9</f>
        <v>0</v>
      </c>
      <c r="J9" s="25" t="str">
        <f t="shared" si="1"/>
        <v>ปกติ</v>
      </c>
      <c r="K9" s="25">
        <f>ฉบับครู!AM9</f>
        <v>0</v>
      </c>
      <c r="L9" s="25" t="str">
        <f t="shared" si="2"/>
        <v>ปกติ</v>
      </c>
      <c r="M9" s="25">
        <f>ฉบับครู!AQ9</f>
        <v>0</v>
      </c>
      <c r="N9" s="25" t="str">
        <f t="shared" si="3"/>
        <v>ปกติ</v>
      </c>
      <c r="O9" s="26">
        <f>ฉบับครู!AS9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</row>
    <row r="10" spans="1:31" ht="19.5" customHeight="1" x14ac:dyDescent="0.7">
      <c r="A10" s="50"/>
      <c r="B10" s="20" t="s">
        <v>17</v>
      </c>
      <c r="C10" s="43" t="str">
        <f>ฉบับครู!B10</f>
        <v>3/3</v>
      </c>
      <c r="D10" s="48">
        <f>ฉบับนักเรียน!C10</f>
        <v>44718</v>
      </c>
      <c r="E10" s="51" t="str">
        <f>ฉบับนักเรียน!D10</f>
        <v>เด็กชายแทนคุณ  ภัทรวีรสกุล</v>
      </c>
      <c r="F10" s="25" t="str">
        <f>ฉบับนักเรียน!E10</f>
        <v>ชาย</v>
      </c>
      <c r="G10" s="25">
        <f>ฉบับครู!AF10</f>
        <v>0</v>
      </c>
      <c r="H10" s="25" t="str">
        <f t="shared" si="0"/>
        <v>ปกติ</v>
      </c>
      <c r="I10" s="25">
        <f>ฉบับครู!AI10</f>
        <v>0</v>
      </c>
      <c r="J10" s="25" t="str">
        <f t="shared" si="1"/>
        <v>ปกติ</v>
      </c>
      <c r="K10" s="25">
        <f>ฉบับครู!AM10</f>
        <v>0</v>
      </c>
      <c r="L10" s="25" t="str">
        <f t="shared" si="2"/>
        <v>ปกติ</v>
      </c>
      <c r="M10" s="25">
        <f>ฉบับครู!AQ10</f>
        <v>0</v>
      </c>
      <c r="N10" s="25" t="str">
        <f t="shared" si="3"/>
        <v>ปกติ</v>
      </c>
      <c r="O10" s="25">
        <f>ฉบับครู!AS10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</row>
    <row r="11" spans="1:31" ht="19.5" customHeight="1" x14ac:dyDescent="0.7">
      <c r="A11" s="50"/>
      <c r="B11" s="20" t="s">
        <v>18</v>
      </c>
      <c r="C11" s="43" t="str">
        <f>ฉบับครู!B11</f>
        <v>3/3</v>
      </c>
      <c r="D11" s="48">
        <f>ฉบับนักเรียน!C11</f>
        <v>44719</v>
      </c>
      <c r="E11" s="51" t="str">
        <f>ฉบับนักเรียน!D11</f>
        <v>นายธนกร  คชสาร</v>
      </c>
      <c r="F11" s="25" t="str">
        <f>ฉบับนักเรียน!E11</f>
        <v>ชาย</v>
      </c>
      <c r="G11" s="25">
        <f>ฉบับครู!AF11</f>
        <v>0</v>
      </c>
      <c r="H11" s="25" t="str">
        <f t="shared" si="0"/>
        <v>ปกติ</v>
      </c>
      <c r="I11" s="25">
        <f>ฉบับครู!AI11</f>
        <v>0</v>
      </c>
      <c r="J11" s="25" t="str">
        <f t="shared" si="1"/>
        <v>ปกติ</v>
      </c>
      <c r="K11" s="25">
        <f>ฉบับครู!AM11</f>
        <v>0</v>
      </c>
      <c r="L11" s="25" t="str">
        <f t="shared" si="2"/>
        <v>ปกติ</v>
      </c>
      <c r="M11" s="25">
        <f>ฉบับครู!AQ11</f>
        <v>0</v>
      </c>
      <c r="N11" s="25" t="str">
        <f t="shared" si="3"/>
        <v>ปกติ</v>
      </c>
      <c r="O11" s="25">
        <f>ฉบับครู!AS11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</row>
    <row r="12" spans="1:31" ht="19.5" customHeight="1" x14ac:dyDescent="0.7">
      <c r="A12" s="50"/>
      <c r="B12" s="20" t="s">
        <v>19</v>
      </c>
      <c r="C12" s="43" t="str">
        <f>ฉบับครู!B12</f>
        <v>3/3</v>
      </c>
      <c r="D12" s="48">
        <f>ฉบับนักเรียน!C12</f>
        <v>44720</v>
      </c>
      <c r="E12" s="51" t="str">
        <f>ฉบับนักเรียน!D12</f>
        <v>เด็กชายธนธรณ์  พุ่มพวง</v>
      </c>
      <c r="F12" s="25" t="str">
        <f>ฉบับนักเรียน!E12</f>
        <v>ชาย</v>
      </c>
      <c r="G12" s="25">
        <f>ฉบับครู!AF12</f>
        <v>0</v>
      </c>
      <c r="H12" s="25" t="str">
        <f t="shared" si="0"/>
        <v>ปกติ</v>
      </c>
      <c r="I12" s="25">
        <f>ฉบับครู!AI12</f>
        <v>0</v>
      </c>
      <c r="J12" s="25" t="str">
        <f t="shared" si="1"/>
        <v>ปกติ</v>
      </c>
      <c r="K12" s="25">
        <f>ฉบับครู!AM12</f>
        <v>0</v>
      </c>
      <c r="L12" s="25" t="str">
        <f t="shared" si="2"/>
        <v>ปกติ</v>
      </c>
      <c r="M12" s="25">
        <f>ฉบับครู!AQ12</f>
        <v>0</v>
      </c>
      <c r="N12" s="25" t="str">
        <f t="shared" si="3"/>
        <v>ปกติ</v>
      </c>
      <c r="O12" s="25">
        <f>ฉบับครู!AS12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</row>
    <row r="13" spans="1:31" ht="19.5" customHeight="1" x14ac:dyDescent="0.7">
      <c r="A13" s="50"/>
      <c r="B13" s="20" t="s">
        <v>20</v>
      </c>
      <c r="C13" s="43" t="str">
        <f>ฉบับครู!B13</f>
        <v>3/3</v>
      </c>
      <c r="D13" s="48">
        <f>ฉบับนักเรียน!C13</f>
        <v>44721</v>
      </c>
      <c r="E13" s="51" t="str">
        <f>ฉบับนักเรียน!D13</f>
        <v>เด็กชายนฤดล  ผลีพัฒน์</v>
      </c>
      <c r="F13" s="25" t="str">
        <f>ฉบับนักเรียน!E13</f>
        <v>ชาย</v>
      </c>
      <c r="G13" s="25">
        <f>ฉบับครู!AF13</f>
        <v>0</v>
      </c>
      <c r="H13" s="25" t="str">
        <f t="shared" si="0"/>
        <v>ปกติ</v>
      </c>
      <c r="I13" s="25">
        <f>ฉบับครู!AI13</f>
        <v>0</v>
      </c>
      <c r="J13" s="25" t="str">
        <f t="shared" si="1"/>
        <v>ปกติ</v>
      </c>
      <c r="K13" s="25">
        <f>ฉบับครู!AM13</f>
        <v>0</v>
      </c>
      <c r="L13" s="25" t="str">
        <f t="shared" si="2"/>
        <v>ปกติ</v>
      </c>
      <c r="M13" s="25">
        <f>ฉบับครู!AQ13</f>
        <v>0</v>
      </c>
      <c r="N13" s="25" t="str">
        <f t="shared" si="3"/>
        <v>ปกติ</v>
      </c>
      <c r="O13" s="25">
        <f>ฉบับครู!AS13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</row>
    <row r="14" spans="1:31" ht="19.5" customHeight="1" x14ac:dyDescent="0.7">
      <c r="A14" s="50"/>
      <c r="B14" s="20" t="s">
        <v>21</v>
      </c>
      <c r="C14" s="43" t="str">
        <f>ฉบับครู!B14</f>
        <v>3/3</v>
      </c>
      <c r="D14" s="48">
        <f>ฉบับนักเรียน!C14</f>
        <v>44723</v>
      </c>
      <c r="E14" s="51" t="str">
        <f>ฉบับนักเรียน!D14</f>
        <v>เด็กชายปณิธิ  ใจน้อย</v>
      </c>
      <c r="F14" s="25" t="str">
        <f>ฉบับนักเรียน!E14</f>
        <v>ชาย</v>
      </c>
      <c r="G14" s="25">
        <f>ฉบับครู!AF14</f>
        <v>0</v>
      </c>
      <c r="H14" s="25" t="str">
        <f t="shared" si="0"/>
        <v>ปกติ</v>
      </c>
      <c r="I14" s="25">
        <f>ฉบับครู!AI14</f>
        <v>0</v>
      </c>
      <c r="J14" s="25" t="str">
        <f t="shared" si="1"/>
        <v>ปกติ</v>
      </c>
      <c r="K14" s="25">
        <f>ฉบับครู!AM14</f>
        <v>0</v>
      </c>
      <c r="L14" s="25" t="str">
        <f t="shared" si="2"/>
        <v>ปกติ</v>
      </c>
      <c r="M14" s="25">
        <f>ฉบับครู!AQ14</f>
        <v>0</v>
      </c>
      <c r="N14" s="25" t="str">
        <f t="shared" si="3"/>
        <v>ปกติ</v>
      </c>
      <c r="O14" s="25">
        <f>ฉบับครู!AS14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</row>
    <row r="15" spans="1:31" ht="19.5" customHeight="1" x14ac:dyDescent="0.7">
      <c r="A15" s="50"/>
      <c r="B15" s="20" t="s">
        <v>22</v>
      </c>
      <c r="C15" s="43" t="str">
        <f>ฉบับครู!B15</f>
        <v>3/3</v>
      </c>
      <c r="D15" s="48">
        <f>ฉบับนักเรียน!C15</f>
        <v>44724</v>
      </c>
      <c r="E15" s="51" t="str">
        <f>ฉบับนักเรียน!D15</f>
        <v>เด็กชายปุณณสิน  สิงหาเพชร</v>
      </c>
      <c r="F15" s="25" t="str">
        <f>ฉบับนักเรียน!E15</f>
        <v>ชาย</v>
      </c>
      <c r="G15" s="25">
        <f>ฉบับครู!AF15</f>
        <v>0</v>
      </c>
      <c r="H15" s="25" t="str">
        <f t="shared" si="0"/>
        <v>ปกติ</v>
      </c>
      <c r="I15" s="25">
        <f>ฉบับครู!AI15</f>
        <v>0</v>
      </c>
      <c r="J15" s="25" t="str">
        <f t="shared" si="1"/>
        <v>ปกติ</v>
      </c>
      <c r="K15" s="25">
        <f>ฉบับครู!AM15</f>
        <v>0</v>
      </c>
      <c r="L15" s="25" t="str">
        <f t="shared" si="2"/>
        <v>ปกติ</v>
      </c>
      <c r="M15" s="25">
        <f>ฉบับครู!AQ15</f>
        <v>0</v>
      </c>
      <c r="N15" s="25" t="str">
        <f t="shared" si="3"/>
        <v>ปกติ</v>
      </c>
      <c r="O15" s="25">
        <f>ฉบับครู!AS15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</row>
    <row r="16" spans="1:31" ht="19.5" customHeight="1" x14ac:dyDescent="0.7">
      <c r="A16" s="50"/>
      <c r="B16" s="20" t="s">
        <v>23</v>
      </c>
      <c r="C16" s="43" t="str">
        <f>ฉบับครู!B16</f>
        <v>3/3</v>
      </c>
      <c r="D16" s="48">
        <f>ฉบับนักเรียน!C16</f>
        <v>44725</v>
      </c>
      <c r="E16" s="51" t="str">
        <f>ฉบับนักเรียน!D16</f>
        <v>เด็กชายภานุเดช  นะโรรัมย์</v>
      </c>
      <c r="F16" s="25" t="str">
        <f>ฉบับนักเรียน!E16</f>
        <v>ชาย</v>
      </c>
      <c r="G16" s="25">
        <f>ฉบับครู!AF16</f>
        <v>0</v>
      </c>
      <c r="H16" s="25" t="str">
        <f t="shared" si="0"/>
        <v>ปกติ</v>
      </c>
      <c r="I16" s="25">
        <f>ฉบับครู!AI16</f>
        <v>0</v>
      </c>
      <c r="J16" s="25" t="str">
        <f t="shared" si="1"/>
        <v>ปกติ</v>
      </c>
      <c r="K16" s="25">
        <f>ฉบับครู!AM16</f>
        <v>0</v>
      </c>
      <c r="L16" s="25" t="str">
        <f t="shared" si="2"/>
        <v>ปกติ</v>
      </c>
      <c r="M16" s="25">
        <f>ฉบับครู!AQ16</f>
        <v>0</v>
      </c>
      <c r="N16" s="25" t="str">
        <f t="shared" si="3"/>
        <v>ปกติ</v>
      </c>
      <c r="O16" s="25">
        <f>ฉบับครู!AS16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</row>
    <row r="17" spans="1:31" ht="19.5" customHeight="1" x14ac:dyDescent="0.7">
      <c r="A17" s="50"/>
      <c r="B17" s="20" t="s">
        <v>24</v>
      </c>
      <c r="C17" s="43" t="str">
        <f>ฉบับครู!B17</f>
        <v>3/3</v>
      </c>
      <c r="D17" s="48">
        <f>ฉบับนักเรียน!C17</f>
        <v>44727</v>
      </c>
      <c r="E17" s="51" t="str">
        <f>ฉบับนักเรียน!D17</f>
        <v>เด็กชายวรากร  ธรรมรัตน์</v>
      </c>
      <c r="F17" s="25" t="str">
        <f>ฉบับนักเรียน!E17</f>
        <v>ชาย</v>
      </c>
      <c r="G17" s="25">
        <f>ฉบับครู!AF17</f>
        <v>0</v>
      </c>
      <c r="H17" s="25" t="str">
        <f t="shared" si="0"/>
        <v>ปกติ</v>
      </c>
      <c r="I17" s="25">
        <f>ฉบับครู!AI17</f>
        <v>0</v>
      </c>
      <c r="J17" s="25" t="str">
        <f t="shared" si="1"/>
        <v>ปกติ</v>
      </c>
      <c r="K17" s="25">
        <f>ฉบับครู!AM17</f>
        <v>0</v>
      </c>
      <c r="L17" s="25" t="str">
        <f t="shared" si="2"/>
        <v>ปกติ</v>
      </c>
      <c r="M17" s="25">
        <f>ฉบับครู!AQ17</f>
        <v>0</v>
      </c>
      <c r="N17" s="25" t="str">
        <f t="shared" si="3"/>
        <v>ปกติ</v>
      </c>
      <c r="O17" s="26">
        <f>ฉบับครู!AS17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</row>
    <row r="18" spans="1:31" ht="19.5" customHeight="1" x14ac:dyDescent="0.7">
      <c r="A18" s="50"/>
      <c r="B18" s="20" t="s">
        <v>25</v>
      </c>
      <c r="C18" s="43" t="str">
        <f>ฉบับครู!B18</f>
        <v>3/3</v>
      </c>
      <c r="D18" s="48">
        <f>ฉบับนักเรียน!C18</f>
        <v>44728</v>
      </c>
      <c r="E18" s="51" t="str">
        <f>ฉบับนักเรียน!D18</f>
        <v>เด็กชายวัฒนา  ทรัพย์บุญ</v>
      </c>
      <c r="F18" s="25" t="str">
        <f>ฉบับนักเรียน!E18</f>
        <v>ชาย</v>
      </c>
      <c r="G18" s="25">
        <f>ฉบับครู!AF18</f>
        <v>0</v>
      </c>
      <c r="H18" s="25" t="str">
        <f t="shared" si="0"/>
        <v>ปกติ</v>
      </c>
      <c r="I18" s="25">
        <f>ฉบับครู!AI18</f>
        <v>0</v>
      </c>
      <c r="J18" s="25" t="str">
        <f t="shared" si="1"/>
        <v>ปกติ</v>
      </c>
      <c r="K18" s="25">
        <f>ฉบับครู!AM18</f>
        <v>0</v>
      </c>
      <c r="L18" s="25" t="str">
        <f t="shared" si="2"/>
        <v>ปกติ</v>
      </c>
      <c r="M18" s="25">
        <f>ฉบับครู!AQ18</f>
        <v>0</v>
      </c>
      <c r="N18" s="25" t="str">
        <f t="shared" si="3"/>
        <v>ปกติ</v>
      </c>
      <c r="O18" s="25">
        <f>ฉบับครู!AS18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</row>
    <row r="19" spans="1:31" ht="19.5" customHeight="1" x14ac:dyDescent="0.7">
      <c r="A19" s="50"/>
      <c r="B19" s="20" t="s">
        <v>26</v>
      </c>
      <c r="C19" s="43" t="str">
        <f>ฉบับครู!B19</f>
        <v>3/3</v>
      </c>
      <c r="D19" s="48">
        <f>ฉบับนักเรียน!C19</f>
        <v>44729</v>
      </c>
      <c r="E19" s="51" t="str">
        <f>ฉบับนักเรียน!D19</f>
        <v>เด็กชายศรราม  สงวนสุข</v>
      </c>
      <c r="F19" s="25" t="str">
        <f>ฉบับนักเรียน!E19</f>
        <v>ชาย</v>
      </c>
      <c r="G19" s="25">
        <f>ฉบับครู!AF19</f>
        <v>0</v>
      </c>
      <c r="H19" s="25" t="str">
        <f t="shared" si="0"/>
        <v>ปกติ</v>
      </c>
      <c r="I19" s="25">
        <f>ฉบับครู!AI19</f>
        <v>0</v>
      </c>
      <c r="J19" s="25" t="str">
        <f t="shared" si="1"/>
        <v>ปกติ</v>
      </c>
      <c r="K19" s="25">
        <f>ฉบับครู!AM19</f>
        <v>0</v>
      </c>
      <c r="L19" s="25" t="str">
        <f t="shared" si="2"/>
        <v>ปกติ</v>
      </c>
      <c r="M19" s="25">
        <f>ฉบับครู!AQ19</f>
        <v>0</v>
      </c>
      <c r="N19" s="25" t="str">
        <f t="shared" si="3"/>
        <v>ปกติ</v>
      </c>
      <c r="O19" s="25">
        <f>ฉบับครู!AS19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</row>
    <row r="20" spans="1:31" ht="19.5" customHeight="1" x14ac:dyDescent="0.7">
      <c r="A20" s="50"/>
      <c r="B20" s="20" t="s">
        <v>27</v>
      </c>
      <c r="C20" s="43" t="str">
        <f>ฉบับครู!B20</f>
        <v>3/3</v>
      </c>
      <c r="D20" s="48">
        <f>ฉบับนักเรียน!C20</f>
        <v>44730</v>
      </c>
      <c r="E20" s="51" t="str">
        <f>ฉบับนักเรียน!D20</f>
        <v>เด็กชายศักดินันท์  พรมศักดิ์</v>
      </c>
      <c r="F20" s="25" t="str">
        <f>ฉบับนักเรียน!E20</f>
        <v>ชาย</v>
      </c>
      <c r="G20" s="25">
        <f>ฉบับครู!AF20</f>
        <v>0</v>
      </c>
      <c r="H20" s="25" t="str">
        <f t="shared" si="0"/>
        <v>ปกติ</v>
      </c>
      <c r="I20" s="25">
        <f>ฉบับครู!AI20</f>
        <v>0</v>
      </c>
      <c r="J20" s="25" t="str">
        <f t="shared" si="1"/>
        <v>ปกติ</v>
      </c>
      <c r="K20" s="25">
        <f>ฉบับครู!AM20</f>
        <v>0</v>
      </c>
      <c r="L20" s="25" t="str">
        <f t="shared" si="2"/>
        <v>ปกติ</v>
      </c>
      <c r="M20" s="25">
        <f>ฉบับครู!AQ20</f>
        <v>0</v>
      </c>
      <c r="N20" s="25" t="str">
        <f t="shared" si="3"/>
        <v>ปกติ</v>
      </c>
      <c r="O20" s="25">
        <f>ฉบับครู!AS20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</row>
    <row r="21" spans="1:31" ht="19.5" customHeight="1" x14ac:dyDescent="0.7">
      <c r="A21" s="50"/>
      <c r="B21" s="20" t="s">
        <v>28</v>
      </c>
      <c r="C21" s="43" t="str">
        <f>ฉบับครู!B21</f>
        <v>3/3</v>
      </c>
      <c r="D21" s="48">
        <f>ฉบับนักเรียน!C21</f>
        <v>44731</v>
      </c>
      <c r="E21" s="51" t="str">
        <f>ฉบับนักเรียน!D21</f>
        <v>เด็กชายสหรัฐ  ชมะฤกษ์</v>
      </c>
      <c r="F21" s="25" t="str">
        <f>ฉบับนักเรียน!E21</f>
        <v>ชาย</v>
      </c>
      <c r="G21" s="25">
        <f>ฉบับครู!AF21</f>
        <v>0</v>
      </c>
      <c r="H21" s="25" t="str">
        <f t="shared" si="0"/>
        <v>ปกติ</v>
      </c>
      <c r="I21" s="25">
        <f>ฉบับครู!AI21</f>
        <v>0</v>
      </c>
      <c r="J21" s="25" t="str">
        <f t="shared" si="1"/>
        <v>ปกติ</v>
      </c>
      <c r="K21" s="25">
        <f>ฉบับครู!AM21</f>
        <v>0</v>
      </c>
      <c r="L21" s="25" t="str">
        <f t="shared" si="2"/>
        <v>ปกติ</v>
      </c>
      <c r="M21" s="25">
        <f>ฉบับครู!AQ21</f>
        <v>0</v>
      </c>
      <c r="N21" s="25" t="str">
        <f t="shared" si="3"/>
        <v>ปกติ</v>
      </c>
      <c r="O21" s="25">
        <f>ฉบับครู!AS21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</row>
    <row r="22" spans="1:31" ht="19.5" customHeight="1" x14ac:dyDescent="0.7">
      <c r="A22" s="50"/>
      <c r="B22" s="20" t="s">
        <v>29</v>
      </c>
      <c r="C22" s="43" t="str">
        <f>ฉบับครู!B22</f>
        <v>3/3</v>
      </c>
      <c r="D22" s="48">
        <f>ฉบับนักเรียน!C22</f>
        <v>44732</v>
      </c>
      <c r="E22" s="51" t="str">
        <f>ฉบับนักเรียน!D22</f>
        <v>เด็กชายอุดมศักดิ์  สิทธิสรวุฒิ</v>
      </c>
      <c r="F22" s="25" t="str">
        <f>ฉบับนักเรียน!E22</f>
        <v>ชาย</v>
      </c>
      <c r="G22" s="25">
        <f>ฉบับครู!AF22</f>
        <v>0</v>
      </c>
      <c r="H22" s="25" t="str">
        <f t="shared" si="0"/>
        <v>ปกติ</v>
      </c>
      <c r="I22" s="25">
        <f>ฉบับครู!AI22</f>
        <v>0</v>
      </c>
      <c r="J22" s="25" t="str">
        <f t="shared" si="1"/>
        <v>ปกติ</v>
      </c>
      <c r="K22" s="25">
        <f>ฉบับครู!AM22</f>
        <v>0</v>
      </c>
      <c r="L22" s="25" t="str">
        <f t="shared" si="2"/>
        <v>ปกติ</v>
      </c>
      <c r="M22" s="25">
        <f>ฉบับครู!AQ22</f>
        <v>0</v>
      </c>
      <c r="N22" s="25" t="str">
        <f t="shared" si="3"/>
        <v>ปกติ</v>
      </c>
      <c r="O22" s="25">
        <f>ฉบับครู!AS22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</row>
    <row r="23" spans="1:31" ht="19.5" customHeight="1" x14ac:dyDescent="0.7">
      <c r="A23" s="50"/>
      <c r="B23" s="20" t="s">
        <v>30</v>
      </c>
      <c r="C23" s="43" t="str">
        <f>ฉบับครู!B23</f>
        <v>3/3</v>
      </c>
      <c r="D23" s="48">
        <f>ฉบับนักเรียน!C23</f>
        <v>46257</v>
      </c>
      <c r="E23" s="51" t="str">
        <f>ฉบับนักเรียน!D23</f>
        <v>เด็กชายสุกพาโชก  ลาดชะดาวง</v>
      </c>
      <c r="F23" s="25" t="str">
        <f>ฉบับนักเรียน!E23</f>
        <v>ชาย</v>
      </c>
      <c r="G23" s="25">
        <f>ฉบับครู!AF23</f>
        <v>0</v>
      </c>
      <c r="H23" s="25" t="str">
        <f t="shared" si="0"/>
        <v>ปกติ</v>
      </c>
      <c r="I23" s="25">
        <f>ฉบับครู!AI23</f>
        <v>0</v>
      </c>
      <c r="J23" s="25" t="str">
        <f t="shared" si="1"/>
        <v>ปกติ</v>
      </c>
      <c r="K23" s="25">
        <f>ฉบับครู!AM23</f>
        <v>0</v>
      </c>
      <c r="L23" s="25" t="str">
        <f t="shared" si="2"/>
        <v>ปกติ</v>
      </c>
      <c r="M23" s="25">
        <f>ฉบับครู!AQ23</f>
        <v>0</v>
      </c>
      <c r="N23" s="25" t="str">
        <f t="shared" si="3"/>
        <v>ปกติ</v>
      </c>
      <c r="O23" s="25">
        <f>ฉบับครู!AS23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</row>
    <row r="24" spans="1:31" ht="18" customHeight="1" x14ac:dyDescent="0.7">
      <c r="A24" s="50"/>
      <c r="B24" s="20" t="s">
        <v>31</v>
      </c>
      <c r="C24" s="43" t="str">
        <f>ฉบับครู!B24</f>
        <v>3/3</v>
      </c>
      <c r="D24" s="48">
        <f>ฉบับนักเรียน!C24</f>
        <v>44733</v>
      </c>
      <c r="E24" s="51" t="str">
        <f>ฉบับนักเรียน!D24</f>
        <v>เด็กหญิงกัญญ์ณัชชา  มะโนชัย</v>
      </c>
      <c r="F24" s="25" t="str">
        <f>ฉบับนักเรียน!E24</f>
        <v>ชาย</v>
      </c>
      <c r="G24" s="25">
        <f>ฉบับครู!AF24</f>
        <v>0</v>
      </c>
      <c r="H24" s="25" t="str">
        <f t="shared" si="0"/>
        <v>ปกติ</v>
      </c>
      <c r="I24" s="25">
        <f>ฉบับครู!AI24</f>
        <v>0</v>
      </c>
      <c r="J24" s="25" t="str">
        <f t="shared" si="1"/>
        <v>ปกติ</v>
      </c>
      <c r="K24" s="25">
        <f>ฉบับครู!AM24</f>
        <v>0</v>
      </c>
      <c r="L24" s="25" t="str">
        <f t="shared" si="2"/>
        <v>ปกติ</v>
      </c>
      <c r="M24" s="25">
        <f>ฉบับครู!AQ24</f>
        <v>0</v>
      </c>
      <c r="N24" s="25" t="str">
        <f t="shared" si="3"/>
        <v>ปกติ</v>
      </c>
      <c r="O24" s="25">
        <f>ฉบับครู!AS24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</row>
    <row r="25" spans="1:31" ht="18" customHeight="1" x14ac:dyDescent="0.7">
      <c r="A25" s="50"/>
      <c r="B25" s="20" t="s">
        <v>32</v>
      </c>
      <c r="C25" s="43" t="str">
        <f>ฉบับครู!B25</f>
        <v>3/3</v>
      </c>
      <c r="D25" s="48">
        <f>ฉบับนักเรียน!C25</f>
        <v>44734</v>
      </c>
      <c r="E25" s="51" t="str">
        <f>ฉบับนักเรียน!D25</f>
        <v>เด็กหญิงจิราพัชร  โคตะทัน</v>
      </c>
      <c r="F25" s="25" t="str">
        <f>ฉบับนักเรียน!E25</f>
        <v>หญิง</v>
      </c>
      <c r="G25" s="25">
        <f>ฉบับครู!AF25</f>
        <v>0</v>
      </c>
      <c r="H25" s="25" t="str">
        <f t="shared" si="0"/>
        <v>ปกติ</v>
      </c>
      <c r="I25" s="25">
        <f>ฉบับครู!AI25</f>
        <v>0</v>
      </c>
      <c r="J25" s="25" t="str">
        <f t="shared" si="1"/>
        <v>ปกติ</v>
      </c>
      <c r="K25" s="25">
        <f>ฉบับครู!AM25</f>
        <v>0</v>
      </c>
      <c r="L25" s="25" t="str">
        <f t="shared" si="2"/>
        <v>ปกติ</v>
      </c>
      <c r="M25" s="25">
        <f>ฉบับครู!AQ25</f>
        <v>0</v>
      </c>
      <c r="N25" s="25" t="str">
        <f t="shared" si="3"/>
        <v>ปกติ</v>
      </c>
      <c r="O25" s="25">
        <f>ฉบับครู!AS25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</row>
    <row r="26" spans="1:31" ht="18" customHeight="1" x14ac:dyDescent="0.7">
      <c r="A26" s="50"/>
      <c r="B26" s="20" t="s">
        <v>33</v>
      </c>
      <c r="C26" s="43" t="str">
        <f>ฉบับครู!B26</f>
        <v>3/3</v>
      </c>
      <c r="D26" s="48">
        <f>ฉบับนักเรียน!C26</f>
        <v>44735</v>
      </c>
      <c r="E26" s="51" t="str">
        <f>ฉบับนักเรียน!D26</f>
        <v>เด็กหญิงชญาดา  บุญตะนัย</v>
      </c>
      <c r="F26" s="25" t="str">
        <f>ฉบับนักเรียน!E26</f>
        <v>หญิง</v>
      </c>
      <c r="G26" s="25">
        <f>ฉบับครู!AF26</f>
        <v>0</v>
      </c>
      <c r="H26" s="25" t="str">
        <f t="shared" si="0"/>
        <v>ปกติ</v>
      </c>
      <c r="I26" s="25">
        <f>ฉบับครู!AI26</f>
        <v>0</v>
      </c>
      <c r="J26" s="25" t="str">
        <f t="shared" si="1"/>
        <v>ปกติ</v>
      </c>
      <c r="K26" s="25">
        <f>ฉบับครู!AM26</f>
        <v>0</v>
      </c>
      <c r="L26" s="25" t="str">
        <f t="shared" si="2"/>
        <v>ปกติ</v>
      </c>
      <c r="M26" s="25">
        <f>ฉบับครู!AQ26</f>
        <v>0</v>
      </c>
      <c r="N26" s="25" t="str">
        <f t="shared" si="3"/>
        <v>ปกติ</v>
      </c>
      <c r="O26" s="25">
        <f>ฉบับครู!AS26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</row>
    <row r="27" spans="1:31" ht="18" customHeight="1" x14ac:dyDescent="0.7">
      <c r="A27" s="50"/>
      <c r="B27" s="20" t="s">
        <v>34</v>
      </c>
      <c r="C27" s="43" t="str">
        <f>ฉบับครู!B27</f>
        <v>3/3</v>
      </c>
      <c r="D27" s="48">
        <f>ฉบับนักเรียน!C27</f>
        <v>44736</v>
      </c>
      <c r="E27" s="51" t="str">
        <f>ฉบับนักเรียน!D27</f>
        <v>เด็กหญิงณัฏฐณิชชา  พลับจีน</v>
      </c>
      <c r="F27" s="25" t="str">
        <f>ฉบับนักเรียน!E27</f>
        <v>หญิง</v>
      </c>
      <c r="G27" s="25">
        <f>ฉบับครู!AF27</f>
        <v>0</v>
      </c>
      <c r="H27" s="25" t="str">
        <f t="shared" si="0"/>
        <v>ปกติ</v>
      </c>
      <c r="I27" s="25">
        <f>ฉบับครู!AI27</f>
        <v>0</v>
      </c>
      <c r="J27" s="25" t="str">
        <f t="shared" si="1"/>
        <v>ปกติ</v>
      </c>
      <c r="K27" s="25">
        <f>ฉบับครู!AM27</f>
        <v>0</v>
      </c>
      <c r="L27" s="25" t="str">
        <f t="shared" si="2"/>
        <v>ปกติ</v>
      </c>
      <c r="M27" s="25">
        <f>ฉบับครู!AQ27</f>
        <v>0</v>
      </c>
      <c r="N27" s="25" t="str">
        <f t="shared" si="3"/>
        <v>ปกติ</v>
      </c>
      <c r="O27" s="25">
        <f>ฉบับครู!AS27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</row>
    <row r="28" spans="1:31" ht="18" customHeight="1" x14ac:dyDescent="0.6">
      <c r="A28" s="39"/>
      <c r="B28" s="20" t="s">
        <v>35</v>
      </c>
      <c r="C28" s="43" t="str">
        <f>ฉบับครู!B28</f>
        <v>3/3</v>
      </c>
      <c r="D28" s="48">
        <f>ฉบับนักเรียน!C28</f>
        <v>44737</v>
      </c>
      <c r="E28" s="51" t="str">
        <f>ฉบับนักเรียน!D28</f>
        <v>เด็กหญิงณัฐณิชา  ทองผา</v>
      </c>
      <c r="F28" s="25" t="str">
        <f>ฉบับนักเรียน!E28</f>
        <v>หญิง</v>
      </c>
      <c r="G28" s="25">
        <f>ฉบับครู!AF28</f>
        <v>0</v>
      </c>
      <c r="H28" s="25" t="str">
        <f t="shared" si="0"/>
        <v>ปกติ</v>
      </c>
      <c r="I28" s="25">
        <f>ฉบับครู!AI28</f>
        <v>0</v>
      </c>
      <c r="J28" s="25" t="str">
        <f t="shared" si="1"/>
        <v>ปกติ</v>
      </c>
      <c r="K28" s="25">
        <f>ฉบับครู!AM28</f>
        <v>0</v>
      </c>
      <c r="L28" s="25" t="str">
        <f t="shared" si="2"/>
        <v>ปกติ</v>
      </c>
      <c r="M28" s="25">
        <f>ฉบับครู!AQ28</f>
        <v>0</v>
      </c>
      <c r="N28" s="25" t="str">
        <f t="shared" si="3"/>
        <v>ปกติ</v>
      </c>
      <c r="O28" s="25">
        <f>ฉบับครู!AS28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3/3</v>
      </c>
      <c r="D29" s="48">
        <f>ฉบับนักเรียน!C29</f>
        <v>44738</v>
      </c>
      <c r="E29" s="51" t="str">
        <f>ฉบับนักเรียน!D29</f>
        <v>เด็กหญิงดนิตา  อินทร์หอม</v>
      </c>
      <c r="F29" s="25" t="str">
        <f>ฉบับนักเรียน!E29</f>
        <v>หญิง</v>
      </c>
      <c r="G29" s="25">
        <f>ฉบับครู!AF29</f>
        <v>0</v>
      </c>
      <c r="H29" s="25" t="str">
        <f t="shared" si="0"/>
        <v>ปกติ</v>
      </c>
      <c r="I29" s="25">
        <f>ฉบับครู!AI29</f>
        <v>0</v>
      </c>
      <c r="J29" s="25" t="str">
        <f t="shared" si="1"/>
        <v>ปกติ</v>
      </c>
      <c r="K29" s="25">
        <f>ฉบับครู!AM29</f>
        <v>0</v>
      </c>
      <c r="L29" s="25" t="str">
        <f t="shared" si="2"/>
        <v>ปกติ</v>
      </c>
      <c r="M29" s="25">
        <f>ฉบับครู!AQ29</f>
        <v>0</v>
      </c>
      <c r="N29" s="25" t="str">
        <f t="shared" si="3"/>
        <v>ปกติ</v>
      </c>
      <c r="O29" s="25">
        <f>ฉบับครู!AS29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3/3</v>
      </c>
      <c r="D30" s="48">
        <f>ฉบับนักเรียน!C30</f>
        <v>44739</v>
      </c>
      <c r="E30" s="51" t="str">
        <f>ฉบับนักเรียน!D30</f>
        <v>นางสาวดวงกมล  งามผิว</v>
      </c>
      <c r="F30" s="25" t="str">
        <f>ฉบับนักเรียน!E30</f>
        <v>หญิง</v>
      </c>
      <c r="G30" s="25">
        <f>ฉบับครู!AF30</f>
        <v>0</v>
      </c>
      <c r="H30" s="25" t="str">
        <f t="shared" si="0"/>
        <v>ปกติ</v>
      </c>
      <c r="I30" s="25">
        <f>ฉบับครู!AI30</f>
        <v>0</v>
      </c>
      <c r="J30" s="25" t="str">
        <f t="shared" si="1"/>
        <v>ปกติ</v>
      </c>
      <c r="K30" s="25">
        <f>ฉบับครู!AM30</f>
        <v>0</v>
      </c>
      <c r="L30" s="25" t="str">
        <f t="shared" si="2"/>
        <v>ปกติ</v>
      </c>
      <c r="M30" s="25">
        <f>ฉบับครู!AQ30</f>
        <v>0</v>
      </c>
      <c r="N30" s="25" t="str">
        <f t="shared" si="3"/>
        <v>ปกติ</v>
      </c>
      <c r="O30" s="25">
        <f>ฉบับครู!AS30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3/3</v>
      </c>
      <c r="D31" s="48">
        <f>ฉบับนักเรียน!C31</f>
        <v>44741</v>
      </c>
      <c r="E31" s="51" t="str">
        <f>ฉบับนักเรียน!D31</f>
        <v>เด็กหญิงธารทิพย์  ทับทิมทอง</v>
      </c>
      <c r="F31" s="25" t="str">
        <f>ฉบับนักเรียน!E31</f>
        <v>หญิง</v>
      </c>
      <c r="G31" s="25">
        <f>ฉบับครู!AF31</f>
        <v>0</v>
      </c>
      <c r="H31" s="25" t="str">
        <f t="shared" si="0"/>
        <v>ปกติ</v>
      </c>
      <c r="I31" s="25">
        <f>ฉบับครู!AI31</f>
        <v>0</v>
      </c>
      <c r="J31" s="25" t="str">
        <f t="shared" si="1"/>
        <v>ปกติ</v>
      </c>
      <c r="K31" s="25">
        <f>ฉบับครู!AM31</f>
        <v>0</v>
      </c>
      <c r="L31" s="25" t="str">
        <f t="shared" si="2"/>
        <v>ปกติ</v>
      </c>
      <c r="M31" s="25">
        <f>ฉบับครู!AQ31</f>
        <v>0</v>
      </c>
      <c r="N31" s="25" t="str">
        <f t="shared" si="3"/>
        <v>ปกติ</v>
      </c>
      <c r="O31" s="25">
        <f>ฉบับครู!AS31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3/3</v>
      </c>
      <c r="D32" s="48">
        <f>ฉบับนักเรียน!C32</f>
        <v>44742</v>
      </c>
      <c r="E32" s="51" t="str">
        <f>ฉบับนักเรียน!D32</f>
        <v>เด็กหญิงนลินรัตน์  กลั่นพรหม</v>
      </c>
      <c r="F32" s="25" t="str">
        <f>ฉบับนักเรียน!E32</f>
        <v>หญิง</v>
      </c>
      <c r="G32" s="25">
        <f>ฉบับครู!AF32</f>
        <v>0</v>
      </c>
      <c r="H32" s="25" t="str">
        <f t="shared" si="0"/>
        <v>ปกติ</v>
      </c>
      <c r="I32" s="25">
        <f>ฉบับครู!AI32</f>
        <v>0</v>
      </c>
      <c r="J32" s="25" t="str">
        <f t="shared" si="1"/>
        <v>ปกติ</v>
      </c>
      <c r="K32" s="25">
        <f>ฉบับครู!AM32</f>
        <v>0</v>
      </c>
      <c r="L32" s="25" t="str">
        <f t="shared" si="2"/>
        <v>ปกติ</v>
      </c>
      <c r="M32" s="25">
        <f>ฉบับครู!AQ32</f>
        <v>0</v>
      </c>
      <c r="N32" s="25" t="str">
        <f t="shared" si="3"/>
        <v>ปกติ</v>
      </c>
      <c r="O32" s="25">
        <f>ฉบับครู!AS32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3/3</v>
      </c>
      <c r="D33" s="48">
        <f>ฉบับนักเรียน!C33</f>
        <v>44743</v>
      </c>
      <c r="E33" s="51" t="str">
        <f>ฉบับนักเรียน!D33</f>
        <v>เด็กหญิงบุญยวีร์  วงแสน</v>
      </c>
      <c r="F33" s="25" t="str">
        <f>ฉบับนักเรียน!E33</f>
        <v>หญิง</v>
      </c>
      <c r="G33" s="25">
        <f>ฉบับครู!AF33</f>
        <v>0</v>
      </c>
      <c r="H33" s="25" t="str">
        <f t="shared" si="0"/>
        <v>ปกติ</v>
      </c>
      <c r="I33" s="25">
        <f>ฉบับครู!AI33</f>
        <v>0</v>
      </c>
      <c r="J33" s="25" t="str">
        <f t="shared" si="1"/>
        <v>ปกติ</v>
      </c>
      <c r="K33" s="25">
        <f>ฉบับครู!AM33</f>
        <v>0</v>
      </c>
      <c r="L33" s="25" t="str">
        <f t="shared" si="2"/>
        <v>ปกติ</v>
      </c>
      <c r="M33" s="25">
        <f>ฉบับครู!AQ33</f>
        <v>0</v>
      </c>
      <c r="N33" s="25" t="str">
        <f t="shared" si="3"/>
        <v>ปกติ</v>
      </c>
      <c r="O33" s="25">
        <f>ฉบับครู!AS33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3/3</v>
      </c>
      <c r="D34" s="48">
        <f>ฉบับนักเรียน!C34</f>
        <v>44744</v>
      </c>
      <c r="E34" s="51" t="str">
        <f>ฉบับนักเรียน!D34</f>
        <v>เด็กหญิงพัณณิตา  กิติลิมตระกูล</v>
      </c>
      <c r="F34" s="25" t="str">
        <f>ฉบับนักเรียน!E34</f>
        <v>หญิง</v>
      </c>
      <c r="G34" s="25">
        <f>ฉบับครู!AF34</f>
        <v>0</v>
      </c>
      <c r="H34" s="25" t="str">
        <f t="shared" si="0"/>
        <v>ปกติ</v>
      </c>
      <c r="I34" s="25">
        <f>ฉบับครู!AI34</f>
        <v>0</v>
      </c>
      <c r="J34" s="25" t="str">
        <f t="shared" si="1"/>
        <v>ปกติ</v>
      </c>
      <c r="K34" s="25">
        <f>ฉบับครู!AM34</f>
        <v>0</v>
      </c>
      <c r="L34" s="25" t="str">
        <f t="shared" si="2"/>
        <v>ปกติ</v>
      </c>
      <c r="M34" s="25">
        <f>ฉบับครู!AQ34</f>
        <v>0</v>
      </c>
      <c r="N34" s="25" t="str">
        <f t="shared" si="3"/>
        <v>ปกติ</v>
      </c>
      <c r="O34" s="25">
        <f>ฉบับครู!AS34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3/3</v>
      </c>
      <c r="D35" s="48">
        <f>ฉบับนักเรียน!C35</f>
        <v>44745</v>
      </c>
      <c r="E35" s="51" t="str">
        <f>ฉบับนักเรียน!D35</f>
        <v>เด็กหญิงพิชญาภร  มีแสง</v>
      </c>
      <c r="F35" s="25" t="str">
        <f>ฉบับนักเรียน!E35</f>
        <v>หญิง</v>
      </c>
      <c r="G35" s="25">
        <f>ฉบับครู!AF35</f>
        <v>0</v>
      </c>
      <c r="H35" s="25" t="str">
        <f t="shared" si="0"/>
        <v>ปกติ</v>
      </c>
      <c r="I35" s="25">
        <f>ฉบับครู!AI35</f>
        <v>0</v>
      </c>
      <c r="J35" s="25" t="str">
        <f t="shared" si="1"/>
        <v>ปกติ</v>
      </c>
      <c r="K35" s="25">
        <f>ฉบับครู!AM35</f>
        <v>0</v>
      </c>
      <c r="L35" s="25" t="str">
        <f t="shared" si="2"/>
        <v>ปกติ</v>
      </c>
      <c r="M35" s="25">
        <f>ฉบับครู!AQ35</f>
        <v>0</v>
      </c>
      <c r="N35" s="25" t="str">
        <f t="shared" si="3"/>
        <v>ปกติ</v>
      </c>
      <c r="O35" s="25">
        <f>ฉบับครู!AS35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3/3</v>
      </c>
      <c r="D36" s="48">
        <f>ฉบับนักเรียน!C36</f>
        <v>44746</v>
      </c>
      <c r="E36" s="51" t="str">
        <f>ฉบับนักเรียน!D36</f>
        <v>เด็กหญิงพิมญดา  สียางนอก</v>
      </c>
      <c r="F36" s="25" t="str">
        <f>ฉบับนักเรียน!E36</f>
        <v>หญิง</v>
      </c>
      <c r="G36" s="25">
        <f>ฉบับครู!AF36</f>
        <v>0</v>
      </c>
      <c r="H36" s="25" t="str">
        <f t="shared" si="0"/>
        <v>ปกติ</v>
      </c>
      <c r="I36" s="25">
        <f>ฉบับครู!AI36</f>
        <v>0</v>
      </c>
      <c r="J36" s="25" t="str">
        <f t="shared" si="1"/>
        <v>ปกติ</v>
      </c>
      <c r="K36" s="25">
        <f>ฉบับครู!AM36</f>
        <v>0</v>
      </c>
      <c r="L36" s="25" t="str">
        <f t="shared" si="2"/>
        <v>ปกติ</v>
      </c>
      <c r="M36" s="25">
        <f>ฉบับครู!AQ36</f>
        <v>0</v>
      </c>
      <c r="N36" s="25" t="str">
        <f t="shared" si="3"/>
        <v>ปกติ</v>
      </c>
      <c r="O36" s="25">
        <f>ฉบับครู!AS36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3/3</v>
      </c>
      <c r="D37" s="48">
        <f>ฉบับนักเรียน!C37</f>
        <v>44747</v>
      </c>
      <c r="E37" s="51" t="str">
        <f>ฉบับนักเรียน!D37</f>
        <v>เด็กหญิงพิมพ์ชนก  ผลกิจ</v>
      </c>
      <c r="F37" s="25" t="str">
        <f>ฉบับนักเรียน!E37</f>
        <v>หญิง</v>
      </c>
      <c r="G37" s="25">
        <f>ฉบับครู!AF37</f>
        <v>0</v>
      </c>
      <c r="H37" s="25" t="str">
        <f t="shared" si="0"/>
        <v>ปกติ</v>
      </c>
      <c r="I37" s="25">
        <f>ฉบับครู!AI37</f>
        <v>0</v>
      </c>
      <c r="J37" s="25" t="str">
        <f t="shared" si="1"/>
        <v>ปกติ</v>
      </c>
      <c r="K37" s="25">
        <f>ฉบับครู!AM37</f>
        <v>0</v>
      </c>
      <c r="L37" s="25" t="str">
        <f t="shared" si="2"/>
        <v>ปกติ</v>
      </c>
      <c r="M37" s="25">
        <f>ฉบับครู!AQ37</f>
        <v>0</v>
      </c>
      <c r="N37" s="25" t="str">
        <f t="shared" si="3"/>
        <v>ปกติ</v>
      </c>
      <c r="O37" s="25">
        <f>ฉบับครู!AS37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3/3</v>
      </c>
      <c r="D38" s="48">
        <f>ฉบับนักเรียน!C38</f>
        <v>44748</v>
      </c>
      <c r="E38" s="51" t="str">
        <f>ฉบับนักเรียน!D38</f>
        <v>เด็กหญิงพุ่มวารินทร์  ประกอบแก้ว</v>
      </c>
      <c r="F38" s="25" t="str">
        <f>ฉบับนักเรียน!E38</f>
        <v>หญิง</v>
      </c>
      <c r="G38" s="25">
        <f>ฉบับครู!AF38</f>
        <v>0</v>
      </c>
      <c r="H38" s="25" t="str">
        <f t="shared" si="0"/>
        <v>ปกติ</v>
      </c>
      <c r="I38" s="25">
        <f>ฉบับครู!AI38</f>
        <v>0</v>
      </c>
      <c r="J38" s="25" t="str">
        <f t="shared" si="1"/>
        <v>ปกติ</v>
      </c>
      <c r="K38" s="25">
        <f>ฉบับครู!AM38</f>
        <v>0</v>
      </c>
      <c r="L38" s="25" t="str">
        <f t="shared" si="2"/>
        <v>ปกติ</v>
      </c>
      <c r="M38" s="25">
        <f>ฉบับครู!AQ38</f>
        <v>0</v>
      </c>
      <c r="N38" s="25" t="str">
        <f t="shared" si="3"/>
        <v>ปกติ</v>
      </c>
      <c r="O38" s="25">
        <f>ฉบับครู!AS38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3/3</v>
      </c>
      <c r="D39" s="48">
        <f>ฉบับนักเรียน!C39</f>
        <v>44750</v>
      </c>
      <c r="E39" s="51" t="str">
        <f>ฉบับนักเรียน!D39</f>
        <v>เด็กหญิงไพรินทร์  อิ่มอารีย์</v>
      </c>
      <c r="F39" s="25" t="str">
        <f>ฉบับนักเรียน!E39</f>
        <v>หญิง</v>
      </c>
      <c r="G39" s="25">
        <f>ฉบับครู!AF39</f>
        <v>0</v>
      </c>
      <c r="H39" s="25" t="str">
        <f t="shared" si="0"/>
        <v>ปกติ</v>
      </c>
      <c r="I39" s="25">
        <f>ฉบับครู!AI39</f>
        <v>0</v>
      </c>
      <c r="J39" s="25" t="str">
        <f t="shared" si="1"/>
        <v>ปกติ</v>
      </c>
      <c r="K39" s="25">
        <f>ฉบับครู!AM39</f>
        <v>0</v>
      </c>
      <c r="L39" s="25" t="str">
        <f t="shared" si="2"/>
        <v>ปกติ</v>
      </c>
      <c r="M39" s="25">
        <f>ฉบับครู!AQ39</f>
        <v>0</v>
      </c>
      <c r="N39" s="25" t="str">
        <f t="shared" si="3"/>
        <v>ปกติ</v>
      </c>
      <c r="O39" s="25">
        <f>ฉบับครู!AS39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3/3</v>
      </c>
      <c r="D40" s="48">
        <f>ฉบับนักเรียน!C40</f>
        <v>44751</v>
      </c>
      <c r="E40" s="51" t="str">
        <f>ฉบับนักเรียน!D40</f>
        <v>นางสาวภัคจิรา  แสงอรุณ</v>
      </c>
      <c r="F40" s="25" t="str">
        <f>ฉบับนักเรียน!E40</f>
        <v>หญิง</v>
      </c>
      <c r="G40" s="25">
        <f>ฉบับครู!AF40</f>
        <v>0</v>
      </c>
      <c r="H40" s="25" t="str">
        <f t="shared" si="0"/>
        <v>ปกติ</v>
      </c>
      <c r="I40" s="25">
        <f>ฉบับครู!AI40</f>
        <v>0</v>
      </c>
      <c r="J40" s="25" t="str">
        <f t="shared" si="1"/>
        <v>ปกติ</v>
      </c>
      <c r="K40" s="25">
        <f>ฉบับครู!AM40</f>
        <v>0</v>
      </c>
      <c r="L40" s="25" t="str">
        <f t="shared" si="2"/>
        <v>ปกติ</v>
      </c>
      <c r="M40" s="25">
        <f>ฉบับครู!AQ40</f>
        <v>0</v>
      </c>
      <c r="N40" s="25" t="str">
        <f t="shared" si="3"/>
        <v>ปกติ</v>
      </c>
      <c r="O40" s="25">
        <f>ฉบับครู!AS40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3/3</v>
      </c>
      <c r="D41" s="48">
        <f>ฉบับนักเรียน!C41</f>
        <v>44752</v>
      </c>
      <c r="E41" s="51" t="str">
        <f>ฉบับนักเรียน!D41</f>
        <v>เด็กหญิงภัทรพร  โพธิ์อุดม</v>
      </c>
      <c r="F41" s="25" t="str">
        <f>ฉบับนักเรียน!E41</f>
        <v>หญิง</v>
      </c>
      <c r="G41" s="25">
        <f>ฉบับครู!AF41</f>
        <v>0</v>
      </c>
      <c r="H41" s="25" t="str">
        <f t="shared" si="0"/>
        <v>ปกติ</v>
      </c>
      <c r="I41" s="25">
        <f>ฉบับครู!AI41</f>
        <v>0</v>
      </c>
      <c r="J41" s="25" t="str">
        <f t="shared" si="1"/>
        <v>ปกติ</v>
      </c>
      <c r="K41" s="25">
        <f>ฉบับครู!AM41</f>
        <v>0</v>
      </c>
      <c r="L41" s="25" t="str">
        <f t="shared" si="2"/>
        <v>ปกติ</v>
      </c>
      <c r="M41" s="25">
        <f>ฉบับครู!AQ41</f>
        <v>0</v>
      </c>
      <c r="N41" s="25" t="str">
        <f t="shared" si="3"/>
        <v>ปกติ</v>
      </c>
      <c r="O41" s="25">
        <f>ฉบับครู!AS41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3/3</v>
      </c>
      <c r="D42" s="48">
        <f>ฉบับนักเรียน!C42</f>
        <v>44753</v>
      </c>
      <c r="E42" s="51" t="str">
        <f>ฉบับนักเรียน!D42</f>
        <v>เด็กหญิงภัทรวรินทร์  บุญราศรี</v>
      </c>
      <c r="F42" s="25" t="str">
        <f>ฉบับนักเรียน!E42</f>
        <v>หญิง</v>
      </c>
      <c r="G42" s="25">
        <f>ฉบับครู!AF42</f>
        <v>0</v>
      </c>
      <c r="H42" s="25" t="str">
        <f t="shared" si="0"/>
        <v>ปกติ</v>
      </c>
      <c r="I42" s="25">
        <f>ฉบับครู!AI42</f>
        <v>0</v>
      </c>
      <c r="J42" s="25" t="str">
        <f t="shared" si="1"/>
        <v>ปกติ</v>
      </c>
      <c r="K42" s="25">
        <f>ฉบับครู!AM42</f>
        <v>0</v>
      </c>
      <c r="L42" s="25" t="str">
        <f t="shared" si="2"/>
        <v>ปกติ</v>
      </c>
      <c r="M42" s="25">
        <f>ฉบับครู!AQ42</f>
        <v>0</v>
      </c>
      <c r="N42" s="25" t="str">
        <f t="shared" si="3"/>
        <v>ปกติ</v>
      </c>
      <c r="O42" s="25">
        <f>ฉบับครู!AS42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3/3</v>
      </c>
      <c r="D43" s="48">
        <f>ฉบับนักเรียน!C43</f>
        <v>44754</v>
      </c>
      <c r="E43" s="51" t="str">
        <f>ฉบับนักเรียน!D43</f>
        <v>เด็กหญิงภัทรานิษฐ์  ศรีมงคล</v>
      </c>
      <c r="F43" s="25" t="str">
        <f>ฉบับนักเรียน!E43</f>
        <v>หญิง</v>
      </c>
      <c r="G43" s="25">
        <f>ฉบับครู!AF43</f>
        <v>0</v>
      </c>
      <c r="H43" s="25" t="str">
        <f t="shared" si="0"/>
        <v>ปกติ</v>
      </c>
      <c r="I43" s="25">
        <f>ฉบับครู!AI43</f>
        <v>0</v>
      </c>
      <c r="J43" s="25" t="str">
        <f t="shared" si="1"/>
        <v>ปกติ</v>
      </c>
      <c r="K43" s="25">
        <f>ฉบับครู!AM43</f>
        <v>0</v>
      </c>
      <c r="L43" s="25" t="str">
        <f t="shared" si="2"/>
        <v>ปกติ</v>
      </c>
      <c r="M43" s="25">
        <f>ฉบับครู!AQ43</f>
        <v>0</v>
      </c>
      <c r="N43" s="25" t="str">
        <f t="shared" si="3"/>
        <v>ปกติ</v>
      </c>
      <c r="O43" s="25">
        <f>ฉบับครู!AS43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3/3</v>
      </c>
      <c r="D44" s="48">
        <f>ฉบับนักเรียน!C44</f>
        <v>44755</v>
      </c>
      <c r="E44" s="51" t="str">
        <f>ฉบับนักเรียน!D44</f>
        <v>เด็กหญิงรวิสรา  ยืนยงกุล</v>
      </c>
      <c r="F44" s="25" t="str">
        <f>ฉบับนักเรียน!E44</f>
        <v>หญิง</v>
      </c>
      <c r="G44" s="25">
        <f>ฉบับครู!AF44</f>
        <v>0</v>
      </c>
      <c r="H44" s="25" t="str">
        <f t="shared" si="0"/>
        <v>ปกติ</v>
      </c>
      <c r="I44" s="25">
        <f>ฉบับครู!AI44</f>
        <v>0</v>
      </c>
      <c r="J44" s="25" t="str">
        <f t="shared" si="1"/>
        <v>ปกติ</v>
      </c>
      <c r="K44" s="25">
        <f>ฉบับครู!AM44</f>
        <v>0</v>
      </c>
      <c r="L44" s="25" t="str">
        <f t="shared" si="2"/>
        <v>ปกติ</v>
      </c>
      <c r="M44" s="25">
        <f>ฉบับครู!AQ44</f>
        <v>0</v>
      </c>
      <c r="N44" s="25" t="str">
        <f t="shared" si="3"/>
        <v>ปกติ</v>
      </c>
      <c r="O44" s="25">
        <f>ฉบับครู!AS44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.75" customHeight="1" x14ac:dyDescent="0.6">
      <c r="A45" s="39"/>
      <c r="B45" s="20" t="s">
        <v>52</v>
      </c>
      <c r="C45" s="43" t="str">
        <f>ฉบับครู!B45</f>
        <v>3/3</v>
      </c>
      <c r="D45" s="48">
        <f>ฉบับนักเรียน!C45</f>
        <v>44756</v>
      </c>
      <c r="E45" s="51" t="str">
        <f>ฉบับนักเรียน!D45</f>
        <v>เด็กหญิงศุภมาส  กิตติวรรธนะ</v>
      </c>
      <c r="F45" s="25" t="str">
        <f>ฉบับนักเรียน!E45</f>
        <v>หญิง</v>
      </c>
      <c r="G45" s="25">
        <f>ฉบับครู!AF45</f>
        <v>0</v>
      </c>
      <c r="H45" s="25" t="str">
        <f t="shared" ref="H45:H46" si="8">IF(G45&lt;4,"ปกติ",IF(G45&lt;6,"เสี่ยง","มีปัญหา"))</f>
        <v>ปกติ</v>
      </c>
      <c r="I45" s="25">
        <f>ฉบับครู!AI45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ฉบับครู!AM45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ฉบับครู!AQ45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ฉบับครู!AS45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3/3</v>
      </c>
      <c r="D46" s="48">
        <f>ฉบับนักเรียน!C46</f>
        <v>44757</v>
      </c>
      <c r="E46" s="51" t="str">
        <f>ฉบับนักเรียน!D46</f>
        <v>เด็กหญิงอภิชญา  อินทโชติ</v>
      </c>
      <c r="F46" s="25" t="str">
        <f>ฉบับนักเรียน!E46</f>
        <v>หญิง</v>
      </c>
      <c r="G46" s="25">
        <f>ฉบับครู!AF46</f>
        <v>0</v>
      </c>
      <c r="H46" s="25" t="str">
        <f t="shared" si="8"/>
        <v>ปกติ</v>
      </c>
      <c r="I46" s="25">
        <f>ฉบับครู!AI46</f>
        <v>0</v>
      </c>
      <c r="J46" s="25" t="str">
        <f t="shared" si="9"/>
        <v>ปกติ</v>
      </c>
      <c r="K46" s="25">
        <f>ฉบับครู!AM46</f>
        <v>0</v>
      </c>
      <c r="L46" s="25" t="str">
        <f t="shared" si="10"/>
        <v>ปกติ</v>
      </c>
      <c r="M46" s="25">
        <f>ฉบับครู!AQ46</f>
        <v>0</v>
      </c>
      <c r="N46" s="25" t="str">
        <f t="shared" si="11"/>
        <v>ปกติ</v>
      </c>
      <c r="O46" s="25">
        <f>ฉบับครู!AS46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0" t="s">
        <v>61</v>
      </c>
      <c r="C54" s="43"/>
      <c r="D54" s="17"/>
      <c r="E54" s="51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5" customHeight="1" x14ac:dyDescent="0.6">
      <c r="A55" s="39"/>
      <c r="B55" s="39"/>
      <c r="C55" s="39"/>
      <c r="D55" s="44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53" t="str">
        <f>report1!E57</f>
        <v>นายอัครวัฒน์ คุ้มดี</v>
      </c>
      <c r="F57" s="39"/>
      <c r="G57" s="39"/>
      <c r="H57" s="39"/>
      <c r="I57" s="39"/>
      <c r="J57" s="39"/>
      <c r="K57" s="39"/>
      <c r="L57" s="39"/>
      <c r="M57" s="39"/>
      <c r="N57" s="83" t="str">
        <f>report1!N57</f>
        <v>นางสาวเมธาพร มีใย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53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H45" sqref="H45"/>
    </sheetView>
  </sheetViews>
  <sheetFormatPr defaultColWidth="10.08203125" defaultRowHeight="15" customHeight="1" x14ac:dyDescent="0.6"/>
  <cols>
    <col min="1" max="1" width="4.1640625" style="45" customWidth="1"/>
    <col min="2" max="2" width="5.4140625" style="45" customWidth="1"/>
    <col min="3" max="3" width="5.08203125" style="45" customWidth="1"/>
    <col min="4" max="4" width="7.6640625" style="45" customWidth="1"/>
    <col min="5" max="5" width="27.6640625" style="45" customWidth="1"/>
    <col min="6" max="6" width="8" style="45" customWidth="1"/>
    <col min="7" max="7" width="4.4140625" style="45" hidden="1" customWidth="1"/>
    <col min="8" max="8" width="13.58203125" style="45" customWidth="1"/>
    <col min="9" max="9" width="4.4140625" style="45" hidden="1" customWidth="1"/>
    <col min="10" max="10" width="14.58203125" style="45" customWidth="1"/>
    <col min="11" max="11" width="4.4140625" style="45" hidden="1" customWidth="1"/>
    <col min="12" max="12" width="13.58203125" style="45" customWidth="1"/>
    <col min="13" max="13" width="3.9140625" style="45" hidden="1" customWidth="1"/>
    <col min="14" max="14" width="13.58203125" style="45" customWidth="1"/>
    <col min="15" max="15" width="4.4140625" style="45" hidden="1" customWidth="1"/>
    <col min="16" max="16" width="13.58203125" style="45" customWidth="1"/>
    <col min="17" max="18" width="4" style="45" hidden="1" customWidth="1"/>
    <col min="19" max="19" width="14.1640625" style="45" customWidth="1"/>
    <col min="20" max="31" width="9.08203125" style="45" customWidth="1"/>
    <col min="32" max="16384" width="10.08203125" style="45"/>
  </cols>
  <sheetData>
    <row r="1" spans="1:31" ht="19.5" customHeight="1" x14ac:dyDescent="0.6">
      <c r="A1" s="39"/>
      <c r="B1" s="39"/>
      <c r="C1" s="39"/>
      <c r="D1" s="44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>
        <v>9</v>
      </c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</row>
    <row r="2" spans="1:31" ht="19.5" customHeight="1" x14ac:dyDescent="0.6">
      <c r="A2" s="39"/>
      <c r="B2" s="86" t="s">
        <v>0</v>
      </c>
      <c r="C2" s="87"/>
      <c r="D2" s="87"/>
      <c r="E2" s="87"/>
      <c r="F2" s="88"/>
      <c r="G2" s="56"/>
      <c r="H2" s="96" t="s">
        <v>86</v>
      </c>
      <c r="I2" s="87"/>
      <c r="J2" s="87"/>
      <c r="K2" s="87"/>
      <c r="L2" s="87"/>
      <c r="M2" s="87"/>
      <c r="N2" s="87"/>
      <c r="O2" s="87"/>
      <c r="P2" s="87"/>
      <c r="Q2" s="87"/>
      <c r="R2" s="87"/>
      <c r="S2" s="88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</row>
    <row r="3" spans="1:31" ht="19.5" customHeight="1" x14ac:dyDescent="0.6">
      <c r="A3" s="39"/>
      <c r="B3" s="86" t="str">
        <f>ฉบับนักเรียน!A3</f>
        <v>นายอัครวัฒน์ คุ้มดี  นางสาวเมธาพร มีใย</v>
      </c>
      <c r="C3" s="87"/>
      <c r="D3" s="87"/>
      <c r="E3" s="87"/>
      <c r="F3" s="88"/>
      <c r="G3" s="56"/>
      <c r="H3" s="19" t="s">
        <v>71</v>
      </c>
      <c r="I3" s="19"/>
      <c r="J3" s="19" t="s">
        <v>72</v>
      </c>
      <c r="K3" s="19"/>
      <c r="L3" s="19" t="s">
        <v>73</v>
      </c>
      <c r="M3" s="19"/>
      <c r="N3" s="19" t="s">
        <v>74</v>
      </c>
      <c r="O3" s="19"/>
      <c r="P3" s="19" t="s">
        <v>75</v>
      </c>
      <c r="Q3" s="19"/>
      <c r="R3" s="19"/>
      <c r="S3" s="19" t="s">
        <v>76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</row>
    <row r="4" spans="1:31" ht="19.5" customHeight="1" x14ac:dyDescent="0.6">
      <c r="A4" s="39"/>
      <c r="B4" s="19" t="s">
        <v>8</v>
      </c>
      <c r="C4" s="19" t="s">
        <v>9</v>
      </c>
      <c r="D4" s="19" t="s">
        <v>65</v>
      </c>
      <c r="E4" s="19" t="s">
        <v>11</v>
      </c>
      <c r="F4" s="19" t="s">
        <v>12</v>
      </c>
      <c r="G4" s="54" t="s">
        <v>77</v>
      </c>
      <c r="H4" s="19" t="s">
        <v>78</v>
      </c>
      <c r="I4" s="54" t="s">
        <v>77</v>
      </c>
      <c r="J4" s="19" t="s">
        <v>78</v>
      </c>
      <c r="K4" s="54" t="s">
        <v>77</v>
      </c>
      <c r="L4" s="19" t="s">
        <v>78</v>
      </c>
      <c r="M4" s="54" t="s">
        <v>77</v>
      </c>
      <c r="N4" s="19" t="s">
        <v>78</v>
      </c>
      <c r="O4" s="54" t="s">
        <v>77</v>
      </c>
      <c r="P4" s="19" t="s">
        <v>78</v>
      </c>
      <c r="Q4" s="54"/>
      <c r="R4" s="54" t="s">
        <v>77</v>
      </c>
      <c r="S4" s="19" t="s">
        <v>78</v>
      </c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</row>
    <row r="5" spans="1:31" ht="19.5" customHeight="1" x14ac:dyDescent="0.6">
      <c r="A5" s="39"/>
      <c r="B5" s="20" t="s">
        <v>66</v>
      </c>
      <c r="C5" s="43" t="str">
        <f>ฉบับครู!B5</f>
        <v>3/3</v>
      </c>
      <c r="D5" s="74">
        <f>ฉบับนักเรียน!C5</f>
        <v>44578</v>
      </c>
      <c r="E5" s="41" t="str">
        <f>ฉบับนักเรียน!D5</f>
        <v>นายปัญจพล  จำเริญพัฒน์</v>
      </c>
      <c r="F5" s="25" t="str">
        <f>ฉบับนักเรียน!E5</f>
        <v>ชาย</v>
      </c>
      <c r="G5" s="25">
        <f>ฉบับผู้ปกครอง!AF5</f>
        <v>0</v>
      </c>
      <c r="H5" s="25" t="str">
        <f t="shared" ref="H5:H44" si="0">IF(G5&lt;5,"ปกติ",IF(G5&lt;6,"เสี่ยง","มีปัญหา"))</f>
        <v>ปกติ</v>
      </c>
      <c r="I5" s="25">
        <f>ฉบับผู้ปกครอง!AI5</f>
        <v>0</v>
      </c>
      <c r="J5" s="25" t="str">
        <f t="shared" ref="J5:J44" si="1">IF(I5&lt;4,"ปกติ",IF(I5&lt;5,"เสี่ยง","มีปัญหา"))</f>
        <v>ปกติ</v>
      </c>
      <c r="K5" s="25">
        <f>ฉบับผู้ปกครอง!AM5</f>
        <v>0</v>
      </c>
      <c r="L5" s="25" t="str">
        <f t="shared" ref="L5:L44" si="2">IF(K5&lt;6,"ปกติ",IF(K5&lt;7,"เสี่ยง","มีปัญหา"))</f>
        <v>ปกติ</v>
      </c>
      <c r="M5" s="25">
        <f>ฉบับผู้ปกครอง!AQ5</f>
        <v>0</v>
      </c>
      <c r="N5" s="25" t="str">
        <f t="shared" ref="N5:N44" si="3">IF(M5&lt;5,"ปกติ",IF(M5&lt;6,"เสี่ยง","มีปัญหา"))</f>
        <v>ปกติ</v>
      </c>
      <c r="O5" s="25">
        <f>ฉบับผู้ปกครอง!AS5</f>
        <v>0</v>
      </c>
      <c r="P5" s="25" t="str">
        <f t="shared" ref="P5:P44" si="4">IF(O5&gt;4,"มีจุดแข็ง","ไม่มีจุดแข็ง")</f>
        <v>ไม่มีจุดแข็ง</v>
      </c>
      <c r="Q5" s="25">
        <f t="shared" ref="Q5:Q44" si="5">G5+I5+K5+M5</f>
        <v>0</v>
      </c>
      <c r="R5" s="25">
        <f t="shared" ref="R5:R44" si="6">SUM(G5,I5,K5,M5)</f>
        <v>0</v>
      </c>
      <c r="S5" s="25" t="str">
        <f t="shared" ref="S5:S44" si="7">IF(R5&lt;17,"ปกติ",IF(R5&lt;20,"เสี่ยง","มีปัญหา"))</f>
        <v>ปกติ</v>
      </c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</row>
    <row r="6" spans="1:31" ht="19.5" customHeight="1" x14ac:dyDescent="0.6">
      <c r="A6" s="39"/>
      <c r="B6" s="20" t="s">
        <v>13</v>
      </c>
      <c r="C6" s="43" t="str">
        <f>ฉบับครู!B6</f>
        <v>3/3</v>
      </c>
      <c r="D6" s="74">
        <f>ฉบับนักเรียน!C6</f>
        <v>44714</v>
      </c>
      <c r="E6" s="41" t="str">
        <f>ฉบับนักเรียน!D6</f>
        <v>เด็กชายกันตินันท์  รักษ์จิรภาคย์</v>
      </c>
      <c r="F6" s="25" t="str">
        <f>ฉบับนักเรียน!E6</f>
        <v>ชาย</v>
      </c>
      <c r="G6" s="25">
        <f>ฉบับผู้ปกครอง!AF6</f>
        <v>0</v>
      </c>
      <c r="H6" s="25" t="str">
        <f t="shared" si="0"/>
        <v>ปกติ</v>
      </c>
      <c r="I6" s="25">
        <f>ฉบับผู้ปกครอง!AI6</f>
        <v>0</v>
      </c>
      <c r="J6" s="25" t="str">
        <f t="shared" si="1"/>
        <v>ปกติ</v>
      </c>
      <c r="K6" s="25">
        <f>ฉบับผู้ปกครอง!AM6</f>
        <v>0</v>
      </c>
      <c r="L6" s="25" t="str">
        <f t="shared" si="2"/>
        <v>ปกติ</v>
      </c>
      <c r="M6" s="25">
        <f>ฉบับผู้ปกครอง!AQ6</f>
        <v>0</v>
      </c>
      <c r="N6" s="25" t="str">
        <f t="shared" si="3"/>
        <v>ปกติ</v>
      </c>
      <c r="O6" s="26">
        <f>ฉบับผู้ปกครอง!AS6</f>
        <v>0</v>
      </c>
      <c r="P6" s="25" t="str">
        <f t="shared" si="4"/>
        <v>ไม่มีจุดแข็ง</v>
      </c>
      <c r="Q6" s="25">
        <f t="shared" si="5"/>
        <v>0</v>
      </c>
      <c r="R6" s="25">
        <f t="shared" si="6"/>
        <v>0</v>
      </c>
      <c r="S6" s="25" t="str">
        <f t="shared" si="7"/>
        <v>ปกติ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</row>
    <row r="7" spans="1:31" ht="19.5" customHeight="1" x14ac:dyDescent="0.6">
      <c r="A7" s="39"/>
      <c r="B7" s="20" t="s">
        <v>14</v>
      </c>
      <c r="C7" s="43" t="str">
        <f>ฉบับครู!B7</f>
        <v>3/3</v>
      </c>
      <c r="D7" s="74">
        <f>ฉบับนักเรียน!C7</f>
        <v>44715</v>
      </c>
      <c r="E7" s="41" t="str">
        <f>ฉบับนักเรียน!D7</f>
        <v>เด็กชายจิรภัทร  ภาคศิริ</v>
      </c>
      <c r="F7" s="25" t="str">
        <f>ฉบับนักเรียน!E7</f>
        <v>ชาย</v>
      </c>
      <c r="G7" s="25">
        <f>ฉบับผู้ปกครอง!AF7</f>
        <v>0</v>
      </c>
      <c r="H7" s="25" t="str">
        <f t="shared" si="0"/>
        <v>ปกติ</v>
      </c>
      <c r="I7" s="25">
        <f>ฉบับผู้ปกครอง!AI7</f>
        <v>0</v>
      </c>
      <c r="J7" s="25" t="str">
        <f t="shared" si="1"/>
        <v>ปกติ</v>
      </c>
      <c r="K7" s="25">
        <f>ฉบับผู้ปกครอง!AM7</f>
        <v>0</v>
      </c>
      <c r="L7" s="25" t="str">
        <f t="shared" si="2"/>
        <v>ปกติ</v>
      </c>
      <c r="M7" s="25">
        <f>ฉบับผู้ปกครอง!AQ7</f>
        <v>0</v>
      </c>
      <c r="N7" s="25" t="str">
        <f t="shared" si="3"/>
        <v>ปกติ</v>
      </c>
      <c r="O7" s="25">
        <f>ฉบับผู้ปกครอง!AS7</f>
        <v>0</v>
      </c>
      <c r="P7" s="25" t="str">
        <f t="shared" si="4"/>
        <v>ไม่มีจุดแข็ง</v>
      </c>
      <c r="Q7" s="25">
        <f t="shared" si="5"/>
        <v>0</v>
      </c>
      <c r="R7" s="25">
        <f t="shared" si="6"/>
        <v>0</v>
      </c>
      <c r="S7" s="25" t="str">
        <f t="shared" si="7"/>
        <v>ปกติ</v>
      </c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</row>
    <row r="8" spans="1:31" ht="19.5" customHeight="1" x14ac:dyDescent="0.6">
      <c r="A8" s="39"/>
      <c r="B8" s="20" t="s">
        <v>15</v>
      </c>
      <c r="C8" s="43" t="str">
        <f>ฉบับครู!B8</f>
        <v>3/3</v>
      </c>
      <c r="D8" s="74">
        <f>ฉบับนักเรียน!C8</f>
        <v>44716</v>
      </c>
      <c r="E8" s="41" t="str">
        <f>ฉบับนักเรียน!D8</f>
        <v>เด็กชายณภัทร  จารุพฤฒิพงศ์</v>
      </c>
      <c r="F8" s="25" t="str">
        <f>ฉบับนักเรียน!E8</f>
        <v>ชาย</v>
      </c>
      <c r="G8" s="25">
        <f>ฉบับผู้ปกครอง!AF8</f>
        <v>0</v>
      </c>
      <c r="H8" s="25" t="str">
        <f t="shared" si="0"/>
        <v>ปกติ</v>
      </c>
      <c r="I8" s="25">
        <f>ฉบับผู้ปกครอง!AI8</f>
        <v>0</v>
      </c>
      <c r="J8" s="25" t="str">
        <f t="shared" si="1"/>
        <v>ปกติ</v>
      </c>
      <c r="K8" s="25">
        <f>ฉบับผู้ปกครอง!AM8</f>
        <v>0</v>
      </c>
      <c r="L8" s="25" t="str">
        <f t="shared" si="2"/>
        <v>ปกติ</v>
      </c>
      <c r="M8" s="25">
        <f>ฉบับผู้ปกครอง!AQ8</f>
        <v>0</v>
      </c>
      <c r="N8" s="25" t="str">
        <f t="shared" si="3"/>
        <v>ปกติ</v>
      </c>
      <c r="O8" s="25">
        <f>ฉบับผู้ปกครอง!AS8</f>
        <v>0</v>
      </c>
      <c r="P8" s="25" t="str">
        <f t="shared" si="4"/>
        <v>ไม่มีจุดแข็ง</v>
      </c>
      <c r="Q8" s="25">
        <f t="shared" si="5"/>
        <v>0</v>
      </c>
      <c r="R8" s="25">
        <f t="shared" si="6"/>
        <v>0</v>
      </c>
      <c r="S8" s="25" t="str">
        <f t="shared" si="7"/>
        <v>ปกติ</v>
      </c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t="19.5" customHeight="1" x14ac:dyDescent="0.6">
      <c r="A9" s="39"/>
      <c r="B9" s="20" t="s">
        <v>16</v>
      </c>
      <c r="C9" s="43" t="str">
        <f>ฉบับครู!B9</f>
        <v>3/3</v>
      </c>
      <c r="D9" s="74">
        <f>ฉบับนักเรียน!C9</f>
        <v>44717</v>
      </c>
      <c r="E9" s="41" t="str">
        <f>ฉบับนักเรียน!D9</f>
        <v>เด็กชายณัฏฐ์ชานนท์  ทองเจริญสกุล</v>
      </c>
      <c r="F9" s="25" t="str">
        <f>ฉบับนักเรียน!E9</f>
        <v>ชาย</v>
      </c>
      <c r="G9" s="25">
        <f>ฉบับผู้ปกครอง!AF9</f>
        <v>0</v>
      </c>
      <c r="H9" s="25" t="str">
        <f t="shared" si="0"/>
        <v>ปกติ</v>
      </c>
      <c r="I9" s="25">
        <f>ฉบับผู้ปกครอง!AI9</f>
        <v>0</v>
      </c>
      <c r="J9" s="25" t="str">
        <f t="shared" si="1"/>
        <v>ปกติ</v>
      </c>
      <c r="K9" s="25">
        <f>ฉบับผู้ปกครอง!AM9</f>
        <v>0</v>
      </c>
      <c r="L9" s="25" t="str">
        <f t="shared" si="2"/>
        <v>ปกติ</v>
      </c>
      <c r="M9" s="25">
        <f>ฉบับผู้ปกครอง!AQ9</f>
        <v>0</v>
      </c>
      <c r="N9" s="25" t="str">
        <f t="shared" si="3"/>
        <v>ปกติ</v>
      </c>
      <c r="O9" s="26">
        <f>ฉบับผู้ปกครอง!AS9</f>
        <v>0</v>
      </c>
      <c r="P9" s="25" t="str">
        <f t="shared" si="4"/>
        <v>ไม่มีจุดแข็ง</v>
      </c>
      <c r="Q9" s="25">
        <f t="shared" si="5"/>
        <v>0</v>
      </c>
      <c r="R9" s="25">
        <f t="shared" si="6"/>
        <v>0</v>
      </c>
      <c r="S9" s="25" t="str">
        <f t="shared" si="7"/>
        <v>ปกติ</v>
      </c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t="19.5" customHeight="1" x14ac:dyDescent="0.6">
      <c r="A10" s="39"/>
      <c r="B10" s="20" t="s">
        <v>17</v>
      </c>
      <c r="C10" s="43" t="str">
        <f>ฉบับครู!B10</f>
        <v>3/3</v>
      </c>
      <c r="D10" s="74">
        <f>ฉบับนักเรียน!C10</f>
        <v>44718</v>
      </c>
      <c r="E10" s="41" t="str">
        <f>ฉบับนักเรียน!D10</f>
        <v>เด็กชายแทนคุณ  ภัทรวีรสกุล</v>
      </c>
      <c r="F10" s="25" t="str">
        <f>ฉบับนักเรียน!E10</f>
        <v>ชาย</v>
      </c>
      <c r="G10" s="25">
        <f>ฉบับผู้ปกครอง!AF10</f>
        <v>0</v>
      </c>
      <c r="H10" s="25" t="str">
        <f t="shared" si="0"/>
        <v>ปกติ</v>
      </c>
      <c r="I10" s="25">
        <f>ฉบับผู้ปกครอง!AI10</f>
        <v>0</v>
      </c>
      <c r="J10" s="25" t="str">
        <f t="shared" si="1"/>
        <v>ปกติ</v>
      </c>
      <c r="K10" s="25">
        <f>ฉบับผู้ปกครอง!AM10</f>
        <v>0</v>
      </c>
      <c r="L10" s="25" t="str">
        <f t="shared" si="2"/>
        <v>ปกติ</v>
      </c>
      <c r="M10" s="25">
        <f>ฉบับผู้ปกครอง!AQ10</f>
        <v>0</v>
      </c>
      <c r="N10" s="25" t="str">
        <f t="shared" si="3"/>
        <v>ปกติ</v>
      </c>
      <c r="O10" s="25">
        <f>ฉบับผู้ปกครอง!AS10</f>
        <v>0</v>
      </c>
      <c r="P10" s="25" t="str">
        <f t="shared" si="4"/>
        <v>ไม่มีจุดแข็ง</v>
      </c>
      <c r="Q10" s="25">
        <f t="shared" si="5"/>
        <v>0</v>
      </c>
      <c r="R10" s="25">
        <f t="shared" si="6"/>
        <v>0</v>
      </c>
      <c r="S10" s="25" t="str">
        <f t="shared" si="7"/>
        <v>ปกติ</v>
      </c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t="19.5" customHeight="1" x14ac:dyDescent="0.6">
      <c r="A11" s="39"/>
      <c r="B11" s="20" t="s">
        <v>18</v>
      </c>
      <c r="C11" s="43" t="str">
        <f>ฉบับครู!B11</f>
        <v>3/3</v>
      </c>
      <c r="D11" s="74">
        <f>ฉบับนักเรียน!C11</f>
        <v>44719</v>
      </c>
      <c r="E11" s="41" t="str">
        <f>ฉบับนักเรียน!D11</f>
        <v>นายธนกร  คชสาร</v>
      </c>
      <c r="F11" s="25" t="str">
        <f>ฉบับนักเรียน!E11</f>
        <v>ชาย</v>
      </c>
      <c r="G11" s="25">
        <f>ฉบับผู้ปกครอง!AF11</f>
        <v>0</v>
      </c>
      <c r="H11" s="25" t="str">
        <f t="shared" si="0"/>
        <v>ปกติ</v>
      </c>
      <c r="I11" s="25">
        <f>ฉบับผู้ปกครอง!AI11</f>
        <v>0</v>
      </c>
      <c r="J11" s="25" t="str">
        <f t="shared" si="1"/>
        <v>ปกติ</v>
      </c>
      <c r="K11" s="25">
        <f>ฉบับผู้ปกครอง!AM11</f>
        <v>0</v>
      </c>
      <c r="L11" s="25" t="str">
        <f t="shared" si="2"/>
        <v>ปกติ</v>
      </c>
      <c r="M11" s="25">
        <f>ฉบับผู้ปกครอง!AQ11</f>
        <v>0</v>
      </c>
      <c r="N11" s="25" t="str">
        <f t="shared" si="3"/>
        <v>ปกติ</v>
      </c>
      <c r="O11" s="25">
        <f>ฉบับผู้ปกครอง!AS11</f>
        <v>0</v>
      </c>
      <c r="P11" s="25" t="str">
        <f t="shared" si="4"/>
        <v>ไม่มีจุดแข็ง</v>
      </c>
      <c r="Q11" s="25">
        <f t="shared" si="5"/>
        <v>0</v>
      </c>
      <c r="R11" s="25">
        <f t="shared" si="6"/>
        <v>0</v>
      </c>
      <c r="S11" s="25" t="str">
        <f t="shared" si="7"/>
        <v>ปกติ</v>
      </c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t="19.5" customHeight="1" x14ac:dyDescent="0.6">
      <c r="A12" s="39"/>
      <c r="B12" s="20" t="s">
        <v>19</v>
      </c>
      <c r="C12" s="43" t="str">
        <f>ฉบับครู!B12</f>
        <v>3/3</v>
      </c>
      <c r="D12" s="74">
        <f>ฉบับนักเรียน!C12</f>
        <v>44720</v>
      </c>
      <c r="E12" s="41" t="str">
        <f>ฉบับนักเรียน!D12</f>
        <v>เด็กชายธนธรณ์  พุ่มพวง</v>
      </c>
      <c r="F12" s="25" t="str">
        <f>ฉบับนักเรียน!E12</f>
        <v>ชาย</v>
      </c>
      <c r="G12" s="25">
        <f>ฉบับผู้ปกครอง!AF12</f>
        <v>0</v>
      </c>
      <c r="H12" s="25" t="str">
        <f t="shared" si="0"/>
        <v>ปกติ</v>
      </c>
      <c r="I12" s="25">
        <f>ฉบับผู้ปกครอง!AI12</f>
        <v>0</v>
      </c>
      <c r="J12" s="25" t="str">
        <f t="shared" si="1"/>
        <v>ปกติ</v>
      </c>
      <c r="K12" s="25">
        <f>ฉบับผู้ปกครอง!AM12</f>
        <v>0</v>
      </c>
      <c r="L12" s="25" t="str">
        <f t="shared" si="2"/>
        <v>ปกติ</v>
      </c>
      <c r="M12" s="25">
        <f>ฉบับผู้ปกครอง!AQ12</f>
        <v>0</v>
      </c>
      <c r="N12" s="25" t="str">
        <f t="shared" si="3"/>
        <v>ปกติ</v>
      </c>
      <c r="O12" s="25">
        <f>ฉบับผู้ปกครอง!AS12</f>
        <v>0</v>
      </c>
      <c r="P12" s="25" t="str">
        <f t="shared" si="4"/>
        <v>ไม่มีจุดแข็ง</v>
      </c>
      <c r="Q12" s="25">
        <f t="shared" si="5"/>
        <v>0</v>
      </c>
      <c r="R12" s="25">
        <f t="shared" si="6"/>
        <v>0</v>
      </c>
      <c r="S12" s="25" t="str">
        <f t="shared" si="7"/>
        <v>ปกติ</v>
      </c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t="18" customHeight="1" x14ac:dyDescent="0.6">
      <c r="A13" s="39"/>
      <c r="B13" s="20" t="s">
        <v>20</v>
      </c>
      <c r="C13" s="43" t="str">
        <f>ฉบับครู!B13</f>
        <v>3/3</v>
      </c>
      <c r="D13" s="74">
        <f>ฉบับนักเรียน!C13</f>
        <v>44721</v>
      </c>
      <c r="E13" s="41" t="str">
        <f>ฉบับนักเรียน!D13</f>
        <v>เด็กชายนฤดล  ผลีพัฒน์</v>
      </c>
      <c r="F13" s="25" t="str">
        <f>ฉบับนักเรียน!E13</f>
        <v>ชาย</v>
      </c>
      <c r="G13" s="25">
        <f>ฉบับผู้ปกครอง!AF13</f>
        <v>0</v>
      </c>
      <c r="H13" s="25" t="str">
        <f t="shared" si="0"/>
        <v>ปกติ</v>
      </c>
      <c r="I13" s="25">
        <f>ฉบับผู้ปกครอง!AI13</f>
        <v>0</v>
      </c>
      <c r="J13" s="25" t="str">
        <f t="shared" si="1"/>
        <v>ปกติ</v>
      </c>
      <c r="K13" s="25">
        <f>ฉบับผู้ปกครอง!AM13</f>
        <v>0</v>
      </c>
      <c r="L13" s="25" t="str">
        <f t="shared" si="2"/>
        <v>ปกติ</v>
      </c>
      <c r="M13" s="25">
        <f>ฉบับผู้ปกครอง!AQ13</f>
        <v>0</v>
      </c>
      <c r="N13" s="25" t="str">
        <f t="shared" si="3"/>
        <v>ปกติ</v>
      </c>
      <c r="O13" s="25">
        <f>ฉบับผู้ปกครอง!AS13</f>
        <v>0</v>
      </c>
      <c r="P13" s="25" t="str">
        <f t="shared" si="4"/>
        <v>ไม่มีจุดแข็ง</v>
      </c>
      <c r="Q13" s="25">
        <f t="shared" si="5"/>
        <v>0</v>
      </c>
      <c r="R13" s="25">
        <f t="shared" si="6"/>
        <v>0</v>
      </c>
      <c r="S13" s="25" t="str">
        <f t="shared" si="7"/>
        <v>ปกติ</v>
      </c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ht="18" customHeight="1" x14ac:dyDescent="0.6">
      <c r="A14" s="39"/>
      <c r="B14" s="20" t="s">
        <v>21</v>
      </c>
      <c r="C14" s="43" t="str">
        <f>ฉบับครู!B14</f>
        <v>3/3</v>
      </c>
      <c r="D14" s="74">
        <f>ฉบับนักเรียน!C14</f>
        <v>44723</v>
      </c>
      <c r="E14" s="41" t="str">
        <f>ฉบับนักเรียน!D14</f>
        <v>เด็กชายปณิธิ  ใจน้อย</v>
      </c>
      <c r="F14" s="25" t="str">
        <f>ฉบับนักเรียน!E14</f>
        <v>ชาย</v>
      </c>
      <c r="G14" s="25">
        <f>ฉบับผู้ปกครอง!AF14</f>
        <v>0</v>
      </c>
      <c r="H14" s="25" t="str">
        <f t="shared" si="0"/>
        <v>ปกติ</v>
      </c>
      <c r="I14" s="25">
        <f>ฉบับผู้ปกครอง!AI14</f>
        <v>0</v>
      </c>
      <c r="J14" s="25" t="str">
        <f t="shared" si="1"/>
        <v>ปกติ</v>
      </c>
      <c r="K14" s="25">
        <f>ฉบับผู้ปกครอง!AM14</f>
        <v>0</v>
      </c>
      <c r="L14" s="25" t="str">
        <f t="shared" si="2"/>
        <v>ปกติ</v>
      </c>
      <c r="M14" s="25">
        <f>ฉบับผู้ปกครอง!AQ14</f>
        <v>0</v>
      </c>
      <c r="N14" s="25" t="str">
        <f t="shared" si="3"/>
        <v>ปกติ</v>
      </c>
      <c r="O14" s="25">
        <f>ฉบับผู้ปกครอง!AS14</f>
        <v>0</v>
      </c>
      <c r="P14" s="25" t="str">
        <f t="shared" si="4"/>
        <v>ไม่มีจุดแข็ง</v>
      </c>
      <c r="Q14" s="25">
        <f t="shared" si="5"/>
        <v>0</v>
      </c>
      <c r="R14" s="25">
        <f t="shared" si="6"/>
        <v>0</v>
      </c>
      <c r="S14" s="25" t="str">
        <f t="shared" si="7"/>
        <v>ปกติ</v>
      </c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ht="18" customHeight="1" x14ac:dyDescent="0.6">
      <c r="A15" s="39"/>
      <c r="B15" s="20" t="s">
        <v>22</v>
      </c>
      <c r="C15" s="43" t="str">
        <f>ฉบับครู!B15</f>
        <v>3/3</v>
      </c>
      <c r="D15" s="74">
        <f>ฉบับนักเรียน!C15</f>
        <v>44724</v>
      </c>
      <c r="E15" s="41" t="str">
        <f>ฉบับนักเรียน!D15</f>
        <v>เด็กชายปุณณสิน  สิงหาเพชร</v>
      </c>
      <c r="F15" s="25" t="str">
        <f>ฉบับนักเรียน!E15</f>
        <v>ชาย</v>
      </c>
      <c r="G15" s="25">
        <f>ฉบับผู้ปกครอง!AF15</f>
        <v>0</v>
      </c>
      <c r="H15" s="25" t="str">
        <f t="shared" si="0"/>
        <v>ปกติ</v>
      </c>
      <c r="I15" s="25">
        <f>ฉบับผู้ปกครอง!AI15</f>
        <v>0</v>
      </c>
      <c r="J15" s="25" t="str">
        <f t="shared" si="1"/>
        <v>ปกติ</v>
      </c>
      <c r="K15" s="25">
        <f>ฉบับผู้ปกครอง!AM15</f>
        <v>0</v>
      </c>
      <c r="L15" s="25" t="str">
        <f t="shared" si="2"/>
        <v>ปกติ</v>
      </c>
      <c r="M15" s="25">
        <f>ฉบับผู้ปกครอง!AQ15</f>
        <v>0</v>
      </c>
      <c r="N15" s="25" t="str">
        <f t="shared" si="3"/>
        <v>ปกติ</v>
      </c>
      <c r="O15" s="25">
        <f>ฉบับผู้ปกครอง!AS15</f>
        <v>0</v>
      </c>
      <c r="P15" s="25" t="str">
        <f t="shared" si="4"/>
        <v>ไม่มีจุดแข็ง</v>
      </c>
      <c r="Q15" s="25">
        <f t="shared" si="5"/>
        <v>0</v>
      </c>
      <c r="R15" s="25">
        <f t="shared" si="6"/>
        <v>0</v>
      </c>
      <c r="S15" s="25" t="str">
        <f t="shared" si="7"/>
        <v>ปกติ</v>
      </c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ht="18" customHeight="1" x14ac:dyDescent="0.6">
      <c r="A16" s="39"/>
      <c r="B16" s="20" t="s">
        <v>23</v>
      </c>
      <c r="C16" s="43" t="str">
        <f>ฉบับครู!B16</f>
        <v>3/3</v>
      </c>
      <c r="D16" s="74">
        <f>ฉบับนักเรียน!C16</f>
        <v>44725</v>
      </c>
      <c r="E16" s="41" t="str">
        <f>ฉบับนักเรียน!D16</f>
        <v>เด็กชายภานุเดช  นะโรรัมย์</v>
      </c>
      <c r="F16" s="25" t="str">
        <f>ฉบับนักเรียน!E16</f>
        <v>ชาย</v>
      </c>
      <c r="G16" s="25">
        <f>ฉบับผู้ปกครอง!AF16</f>
        <v>0</v>
      </c>
      <c r="H16" s="25" t="str">
        <f t="shared" si="0"/>
        <v>ปกติ</v>
      </c>
      <c r="I16" s="25">
        <f>ฉบับผู้ปกครอง!AI16</f>
        <v>0</v>
      </c>
      <c r="J16" s="25" t="str">
        <f t="shared" si="1"/>
        <v>ปกติ</v>
      </c>
      <c r="K16" s="25">
        <f>ฉบับผู้ปกครอง!AM16</f>
        <v>0</v>
      </c>
      <c r="L16" s="25" t="str">
        <f t="shared" si="2"/>
        <v>ปกติ</v>
      </c>
      <c r="M16" s="25">
        <f>ฉบับผู้ปกครอง!AQ16</f>
        <v>0</v>
      </c>
      <c r="N16" s="25" t="str">
        <f t="shared" si="3"/>
        <v>ปกติ</v>
      </c>
      <c r="O16" s="25">
        <f>ฉบับผู้ปกครอง!AS16</f>
        <v>0</v>
      </c>
      <c r="P16" s="25" t="str">
        <f t="shared" si="4"/>
        <v>ไม่มีจุดแข็ง</v>
      </c>
      <c r="Q16" s="25">
        <f t="shared" si="5"/>
        <v>0</v>
      </c>
      <c r="R16" s="25">
        <f t="shared" si="6"/>
        <v>0</v>
      </c>
      <c r="S16" s="25" t="str">
        <f t="shared" si="7"/>
        <v>ปกติ</v>
      </c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ht="18" customHeight="1" x14ac:dyDescent="0.6">
      <c r="A17" s="39"/>
      <c r="B17" s="20" t="s">
        <v>24</v>
      </c>
      <c r="C17" s="43" t="str">
        <f>ฉบับครู!B17</f>
        <v>3/3</v>
      </c>
      <c r="D17" s="74">
        <f>ฉบับนักเรียน!C17</f>
        <v>44727</v>
      </c>
      <c r="E17" s="41" t="str">
        <f>ฉบับนักเรียน!D17</f>
        <v>เด็กชายวรากร  ธรรมรัตน์</v>
      </c>
      <c r="F17" s="25" t="str">
        <f>ฉบับนักเรียน!E17</f>
        <v>ชาย</v>
      </c>
      <c r="G17" s="25">
        <f>ฉบับผู้ปกครอง!AF17</f>
        <v>0</v>
      </c>
      <c r="H17" s="25" t="str">
        <f t="shared" si="0"/>
        <v>ปกติ</v>
      </c>
      <c r="I17" s="25">
        <f>ฉบับผู้ปกครอง!AI17</f>
        <v>0</v>
      </c>
      <c r="J17" s="25" t="str">
        <f t="shared" si="1"/>
        <v>ปกติ</v>
      </c>
      <c r="K17" s="25">
        <f>ฉบับผู้ปกครอง!AM17</f>
        <v>0</v>
      </c>
      <c r="L17" s="25" t="str">
        <f t="shared" si="2"/>
        <v>ปกติ</v>
      </c>
      <c r="M17" s="25">
        <f>ฉบับผู้ปกครอง!AQ17</f>
        <v>0</v>
      </c>
      <c r="N17" s="25" t="str">
        <f t="shared" si="3"/>
        <v>ปกติ</v>
      </c>
      <c r="O17" s="26">
        <f>ฉบับผู้ปกครอง!AS17</f>
        <v>0</v>
      </c>
      <c r="P17" s="25" t="str">
        <f t="shared" si="4"/>
        <v>ไม่มีจุดแข็ง</v>
      </c>
      <c r="Q17" s="25">
        <f t="shared" si="5"/>
        <v>0</v>
      </c>
      <c r="R17" s="25">
        <f t="shared" si="6"/>
        <v>0</v>
      </c>
      <c r="S17" s="25" t="str">
        <f t="shared" si="7"/>
        <v>ปกติ</v>
      </c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ht="18" customHeight="1" x14ac:dyDescent="0.6">
      <c r="A18" s="39"/>
      <c r="B18" s="20" t="s">
        <v>25</v>
      </c>
      <c r="C18" s="43" t="str">
        <f>ฉบับครู!B18</f>
        <v>3/3</v>
      </c>
      <c r="D18" s="74">
        <f>ฉบับนักเรียน!C18</f>
        <v>44728</v>
      </c>
      <c r="E18" s="41" t="str">
        <f>ฉบับนักเรียน!D18</f>
        <v>เด็กชายวัฒนา  ทรัพย์บุญ</v>
      </c>
      <c r="F18" s="25" t="str">
        <f>ฉบับนักเรียน!E18</f>
        <v>ชาย</v>
      </c>
      <c r="G18" s="25">
        <f>ฉบับผู้ปกครอง!AF18</f>
        <v>0</v>
      </c>
      <c r="H18" s="25" t="str">
        <f t="shared" si="0"/>
        <v>ปกติ</v>
      </c>
      <c r="I18" s="25">
        <f>ฉบับผู้ปกครอง!AI18</f>
        <v>0</v>
      </c>
      <c r="J18" s="25" t="str">
        <f t="shared" si="1"/>
        <v>ปกติ</v>
      </c>
      <c r="K18" s="25">
        <f>ฉบับผู้ปกครอง!AM18</f>
        <v>0</v>
      </c>
      <c r="L18" s="25" t="str">
        <f t="shared" si="2"/>
        <v>ปกติ</v>
      </c>
      <c r="M18" s="25">
        <f>ฉบับผู้ปกครอง!AQ18</f>
        <v>0</v>
      </c>
      <c r="N18" s="25" t="str">
        <f t="shared" si="3"/>
        <v>ปกติ</v>
      </c>
      <c r="O18" s="25">
        <f>ฉบับผู้ปกครอง!AS18</f>
        <v>0</v>
      </c>
      <c r="P18" s="25" t="str">
        <f t="shared" si="4"/>
        <v>ไม่มีจุดแข็ง</v>
      </c>
      <c r="Q18" s="25">
        <f t="shared" si="5"/>
        <v>0</v>
      </c>
      <c r="R18" s="25">
        <f t="shared" si="6"/>
        <v>0</v>
      </c>
      <c r="S18" s="25" t="str">
        <f t="shared" si="7"/>
        <v>ปกติ</v>
      </c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ht="18" customHeight="1" x14ac:dyDescent="0.6">
      <c r="A19" s="39"/>
      <c r="B19" s="20" t="s">
        <v>26</v>
      </c>
      <c r="C19" s="43" t="str">
        <f>ฉบับครู!B19</f>
        <v>3/3</v>
      </c>
      <c r="D19" s="74">
        <f>ฉบับนักเรียน!C19</f>
        <v>44729</v>
      </c>
      <c r="E19" s="41" t="str">
        <f>ฉบับนักเรียน!D19</f>
        <v>เด็กชายศรราม  สงวนสุข</v>
      </c>
      <c r="F19" s="25" t="str">
        <f>ฉบับนักเรียน!E19</f>
        <v>ชาย</v>
      </c>
      <c r="G19" s="25">
        <f>ฉบับผู้ปกครอง!AF19</f>
        <v>0</v>
      </c>
      <c r="H19" s="25" t="str">
        <f t="shared" si="0"/>
        <v>ปกติ</v>
      </c>
      <c r="I19" s="25">
        <f>ฉบับผู้ปกครอง!AI19</f>
        <v>0</v>
      </c>
      <c r="J19" s="25" t="str">
        <f t="shared" si="1"/>
        <v>ปกติ</v>
      </c>
      <c r="K19" s="25">
        <f>ฉบับผู้ปกครอง!AM19</f>
        <v>0</v>
      </c>
      <c r="L19" s="25" t="str">
        <f t="shared" si="2"/>
        <v>ปกติ</v>
      </c>
      <c r="M19" s="25">
        <f>ฉบับผู้ปกครอง!AQ19</f>
        <v>0</v>
      </c>
      <c r="N19" s="25" t="str">
        <f t="shared" si="3"/>
        <v>ปกติ</v>
      </c>
      <c r="O19" s="25">
        <f>ฉบับผู้ปกครอง!AS19</f>
        <v>0</v>
      </c>
      <c r="P19" s="25" t="str">
        <f t="shared" si="4"/>
        <v>ไม่มีจุดแข็ง</v>
      </c>
      <c r="Q19" s="25">
        <f t="shared" si="5"/>
        <v>0</v>
      </c>
      <c r="R19" s="25">
        <f t="shared" si="6"/>
        <v>0</v>
      </c>
      <c r="S19" s="25" t="str">
        <f t="shared" si="7"/>
        <v>ปกติ</v>
      </c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ht="18" customHeight="1" x14ac:dyDescent="0.6">
      <c r="A20" s="39"/>
      <c r="B20" s="20" t="s">
        <v>27</v>
      </c>
      <c r="C20" s="43" t="str">
        <f>ฉบับครู!B20</f>
        <v>3/3</v>
      </c>
      <c r="D20" s="74">
        <f>ฉบับนักเรียน!C20</f>
        <v>44730</v>
      </c>
      <c r="E20" s="41" t="str">
        <f>ฉบับนักเรียน!D20</f>
        <v>เด็กชายศักดินันท์  พรมศักดิ์</v>
      </c>
      <c r="F20" s="25" t="str">
        <f>ฉบับนักเรียน!E20</f>
        <v>ชาย</v>
      </c>
      <c r="G20" s="25">
        <f>ฉบับผู้ปกครอง!AF20</f>
        <v>0</v>
      </c>
      <c r="H20" s="25" t="str">
        <f t="shared" si="0"/>
        <v>ปกติ</v>
      </c>
      <c r="I20" s="25">
        <f>ฉบับผู้ปกครอง!AI20</f>
        <v>0</v>
      </c>
      <c r="J20" s="25" t="str">
        <f t="shared" si="1"/>
        <v>ปกติ</v>
      </c>
      <c r="K20" s="25">
        <f>ฉบับผู้ปกครอง!AM20</f>
        <v>0</v>
      </c>
      <c r="L20" s="25" t="str">
        <f t="shared" si="2"/>
        <v>ปกติ</v>
      </c>
      <c r="M20" s="25">
        <f>ฉบับผู้ปกครอง!AQ20</f>
        <v>0</v>
      </c>
      <c r="N20" s="25" t="str">
        <f t="shared" si="3"/>
        <v>ปกติ</v>
      </c>
      <c r="O20" s="25">
        <f>ฉบับผู้ปกครอง!AS20</f>
        <v>0</v>
      </c>
      <c r="P20" s="25" t="str">
        <f t="shared" si="4"/>
        <v>ไม่มีจุดแข็ง</v>
      </c>
      <c r="Q20" s="25">
        <f t="shared" si="5"/>
        <v>0</v>
      </c>
      <c r="R20" s="25">
        <f t="shared" si="6"/>
        <v>0</v>
      </c>
      <c r="S20" s="25" t="str">
        <f t="shared" si="7"/>
        <v>ปกติ</v>
      </c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ht="18" customHeight="1" x14ac:dyDescent="0.6">
      <c r="A21" s="39"/>
      <c r="B21" s="20" t="s">
        <v>28</v>
      </c>
      <c r="C21" s="43" t="str">
        <f>ฉบับครู!B21</f>
        <v>3/3</v>
      </c>
      <c r="D21" s="74">
        <f>ฉบับนักเรียน!C21</f>
        <v>44731</v>
      </c>
      <c r="E21" s="41" t="str">
        <f>ฉบับนักเรียน!D21</f>
        <v>เด็กชายสหรัฐ  ชมะฤกษ์</v>
      </c>
      <c r="F21" s="25" t="str">
        <f>ฉบับนักเรียน!E21</f>
        <v>ชาย</v>
      </c>
      <c r="G21" s="25">
        <f>ฉบับผู้ปกครอง!AF21</f>
        <v>0</v>
      </c>
      <c r="H21" s="25" t="str">
        <f t="shared" si="0"/>
        <v>ปกติ</v>
      </c>
      <c r="I21" s="25">
        <f>ฉบับผู้ปกครอง!AI21</f>
        <v>0</v>
      </c>
      <c r="J21" s="25" t="str">
        <f t="shared" si="1"/>
        <v>ปกติ</v>
      </c>
      <c r="K21" s="25">
        <f>ฉบับผู้ปกครอง!AM21</f>
        <v>0</v>
      </c>
      <c r="L21" s="25" t="str">
        <f t="shared" si="2"/>
        <v>ปกติ</v>
      </c>
      <c r="M21" s="25">
        <f>ฉบับผู้ปกครอง!AQ21</f>
        <v>0</v>
      </c>
      <c r="N21" s="25" t="str">
        <f t="shared" si="3"/>
        <v>ปกติ</v>
      </c>
      <c r="O21" s="25">
        <f>ฉบับผู้ปกครอง!AS21</f>
        <v>0</v>
      </c>
      <c r="P21" s="25" t="str">
        <f t="shared" si="4"/>
        <v>ไม่มีจุดแข็ง</v>
      </c>
      <c r="Q21" s="25">
        <f t="shared" si="5"/>
        <v>0</v>
      </c>
      <c r="R21" s="25">
        <f t="shared" si="6"/>
        <v>0</v>
      </c>
      <c r="S21" s="25" t="str">
        <f t="shared" si="7"/>
        <v>ปกติ</v>
      </c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ht="18" customHeight="1" x14ac:dyDescent="0.6">
      <c r="A22" s="39"/>
      <c r="B22" s="20" t="s">
        <v>29</v>
      </c>
      <c r="C22" s="43" t="str">
        <f>ฉบับครู!B22</f>
        <v>3/3</v>
      </c>
      <c r="D22" s="74">
        <f>ฉบับนักเรียน!C22</f>
        <v>44732</v>
      </c>
      <c r="E22" s="41" t="str">
        <f>ฉบับนักเรียน!D22</f>
        <v>เด็กชายอุดมศักดิ์  สิทธิสรวุฒิ</v>
      </c>
      <c r="F22" s="25" t="str">
        <f>ฉบับนักเรียน!E22</f>
        <v>ชาย</v>
      </c>
      <c r="G22" s="25">
        <f>ฉบับผู้ปกครอง!AF22</f>
        <v>0</v>
      </c>
      <c r="H22" s="25" t="str">
        <f t="shared" si="0"/>
        <v>ปกติ</v>
      </c>
      <c r="I22" s="25">
        <f>ฉบับผู้ปกครอง!AI22</f>
        <v>0</v>
      </c>
      <c r="J22" s="25" t="str">
        <f t="shared" si="1"/>
        <v>ปกติ</v>
      </c>
      <c r="K22" s="25">
        <f>ฉบับผู้ปกครอง!AM22</f>
        <v>0</v>
      </c>
      <c r="L22" s="25" t="str">
        <f t="shared" si="2"/>
        <v>ปกติ</v>
      </c>
      <c r="M22" s="25">
        <f>ฉบับผู้ปกครอง!AQ22</f>
        <v>0</v>
      </c>
      <c r="N22" s="25" t="str">
        <f t="shared" si="3"/>
        <v>ปกติ</v>
      </c>
      <c r="O22" s="25">
        <f>ฉบับผู้ปกครอง!AS22</f>
        <v>0</v>
      </c>
      <c r="P22" s="25" t="str">
        <f t="shared" si="4"/>
        <v>ไม่มีจุดแข็ง</v>
      </c>
      <c r="Q22" s="25">
        <f t="shared" si="5"/>
        <v>0</v>
      </c>
      <c r="R22" s="25">
        <f t="shared" si="6"/>
        <v>0</v>
      </c>
      <c r="S22" s="25" t="str">
        <f t="shared" si="7"/>
        <v>ปกติ</v>
      </c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8" customHeight="1" x14ac:dyDescent="0.6">
      <c r="A23" s="39"/>
      <c r="B23" s="20" t="s">
        <v>30</v>
      </c>
      <c r="C23" s="43" t="str">
        <f>ฉบับครู!B23</f>
        <v>3/3</v>
      </c>
      <c r="D23" s="74">
        <f>ฉบับนักเรียน!C23</f>
        <v>46257</v>
      </c>
      <c r="E23" s="41" t="str">
        <f>ฉบับนักเรียน!D23</f>
        <v>เด็กชายสุกพาโชก  ลาดชะดาวง</v>
      </c>
      <c r="F23" s="25" t="str">
        <f>ฉบับนักเรียน!E23</f>
        <v>ชาย</v>
      </c>
      <c r="G23" s="25">
        <f>ฉบับผู้ปกครอง!AF23</f>
        <v>0</v>
      </c>
      <c r="H23" s="25" t="str">
        <f t="shared" si="0"/>
        <v>ปกติ</v>
      </c>
      <c r="I23" s="25">
        <f>ฉบับผู้ปกครอง!AI23</f>
        <v>0</v>
      </c>
      <c r="J23" s="25" t="str">
        <f t="shared" si="1"/>
        <v>ปกติ</v>
      </c>
      <c r="K23" s="25">
        <f>ฉบับผู้ปกครอง!AM23</f>
        <v>0</v>
      </c>
      <c r="L23" s="25" t="str">
        <f t="shared" si="2"/>
        <v>ปกติ</v>
      </c>
      <c r="M23" s="25">
        <f>ฉบับผู้ปกครอง!AQ23</f>
        <v>0</v>
      </c>
      <c r="N23" s="25" t="str">
        <f t="shared" si="3"/>
        <v>ปกติ</v>
      </c>
      <c r="O23" s="25">
        <f>ฉบับผู้ปกครอง!AS23</f>
        <v>0</v>
      </c>
      <c r="P23" s="25" t="str">
        <f t="shared" si="4"/>
        <v>ไม่มีจุดแข็ง</v>
      </c>
      <c r="Q23" s="25">
        <f t="shared" si="5"/>
        <v>0</v>
      </c>
      <c r="R23" s="25">
        <f t="shared" si="6"/>
        <v>0</v>
      </c>
      <c r="S23" s="25" t="str">
        <f t="shared" si="7"/>
        <v>ปกติ</v>
      </c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8" customHeight="1" x14ac:dyDescent="0.6">
      <c r="A24" s="39"/>
      <c r="B24" s="20" t="s">
        <v>31</v>
      </c>
      <c r="C24" s="43" t="str">
        <f>ฉบับครู!B24</f>
        <v>3/3</v>
      </c>
      <c r="D24" s="74">
        <f>ฉบับนักเรียน!C24</f>
        <v>44733</v>
      </c>
      <c r="E24" s="41" t="str">
        <f>ฉบับนักเรียน!D24</f>
        <v>เด็กหญิงกัญญ์ณัชชา  มะโนชัย</v>
      </c>
      <c r="F24" s="25" t="str">
        <f>ฉบับนักเรียน!E24</f>
        <v>ชาย</v>
      </c>
      <c r="G24" s="25">
        <f>ฉบับผู้ปกครอง!AF24</f>
        <v>0</v>
      </c>
      <c r="H24" s="25" t="str">
        <f t="shared" si="0"/>
        <v>ปกติ</v>
      </c>
      <c r="I24" s="25">
        <f>ฉบับผู้ปกครอง!AI24</f>
        <v>0</v>
      </c>
      <c r="J24" s="25" t="str">
        <f t="shared" si="1"/>
        <v>ปกติ</v>
      </c>
      <c r="K24" s="25">
        <f>ฉบับผู้ปกครอง!AM24</f>
        <v>0</v>
      </c>
      <c r="L24" s="25" t="str">
        <f t="shared" si="2"/>
        <v>ปกติ</v>
      </c>
      <c r="M24" s="25">
        <f>ฉบับผู้ปกครอง!AQ24</f>
        <v>0</v>
      </c>
      <c r="N24" s="25" t="str">
        <f t="shared" si="3"/>
        <v>ปกติ</v>
      </c>
      <c r="O24" s="25">
        <f>ฉบับผู้ปกครอง!AS24</f>
        <v>0</v>
      </c>
      <c r="P24" s="25" t="str">
        <f t="shared" si="4"/>
        <v>ไม่มีจุดแข็ง</v>
      </c>
      <c r="Q24" s="25">
        <f t="shared" si="5"/>
        <v>0</v>
      </c>
      <c r="R24" s="25">
        <f t="shared" si="6"/>
        <v>0</v>
      </c>
      <c r="S24" s="25" t="str">
        <f t="shared" si="7"/>
        <v>ปกติ</v>
      </c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8" customHeight="1" x14ac:dyDescent="0.6">
      <c r="A25" s="39"/>
      <c r="B25" s="20" t="s">
        <v>32</v>
      </c>
      <c r="C25" s="43" t="str">
        <f>ฉบับครู!B25</f>
        <v>3/3</v>
      </c>
      <c r="D25" s="74">
        <f>ฉบับนักเรียน!C25</f>
        <v>44734</v>
      </c>
      <c r="E25" s="41" t="str">
        <f>ฉบับนักเรียน!D25</f>
        <v>เด็กหญิงจิราพัชร  โคตะทัน</v>
      </c>
      <c r="F25" s="25" t="str">
        <f>ฉบับนักเรียน!E25</f>
        <v>หญิง</v>
      </c>
      <c r="G25" s="25">
        <f>ฉบับผู้ปกครอง!AF25</f>
        <v>0</v>
      </c>
      <c r="H25" s="25" t="str">
        <f t="shared" si="0"/>
        <v>ปกติ</v>
      </c>
      <c r="I25" s="25">
        <f>ฉบับผู้ปกครอง!AI25</f>
        <v>0</v>
      </c>
      <c r="J25" s="25" t="str">
        <f t="shared" si="1"/>
        <v>ปกติ</v>
      </c>
      <c r="K25" s="25">
        <f>ฉบับผู้ปกครอง!AM25</f>
        <v>0</v>
      </c>
      <c r="L25" s="25" t="str">
        <f t="shared" si="2"/>
        <v>ปกติ</v>
      </c>
      <c r="M25" s="25">
        <f>ฉบับผู้ปกครอง!AQ25</f>
        <v>0</v>
      </c>
      <c r="N25" s="25" t="str">
        <f t="shared" si="3"/>
        <v>ปกติ</v>
      </c>
      <c r="O25" s="25">
        <f>ฉบับผู้ปกครอง!AS25</f>
        <v>0</v>
      </c>
      <c r="P25" s="25" t="str">
        <f t="shared" si="4"/>
        <v>ไม่มีจุดแข็ง</v>
      </c>
      <c r="Q25" s="25">
        <f t="shared" si="5"/>
        <v>0</v>
      </c>
      <c r="R25" s="25">
        <f t="shared" si="6"/>
        <v>0</v>
      </c>
      <c r="S25" s="25" t="str">
        <f t="shared" si="7"/>
        <v>ปกติ</v>
      </c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8" customHeight="1" x14ac:dyDescent="0.6">
      <c r="A26" s="39"/>
      <c r="B26" s="20" t="s">
        <v>33</v>
      </c>
      <c r="C26" s="43" t="str">
        <f>ฉบับครู!B26</f>
        <v>3/3</v>
      </c>
      <c r="D26" s="74">
        <f>ฉบับนักเรียน!C26</f>
        <v>44735</v>
      </c>
      <c r="E26" s="41" t="str">
        <f>ฉบับนักเรียน!D26</f>
        <v>เด็กหญิงชญาดา  บุญตะนัย</v>
      </c>
      <c r="F26" s="25" t="str">
        <f>ฉบับนักเรียน!E26</f>
        <v>หญิง</v>
      </c>
      <c r="G26" s="25">
        <f>ฉบับผู้ปกครอง!AF26</f>
        <v>0</v>
      </c>
      <c r="H26" s="25" t="str">
        <f t="shared" si="0"/>
        <v>ปกติ</v>
      </c>
      <c r="I26" s="25">
        <f>ฉบับผู้ปกครอง!AI26</f>
        <v>0</v>
      </c>
      <c r="J26" s="25" t="str">
        <f t="shared" si="1"/>
        <v>ปกติ</v>
      </c>
      <c r="K26" s="25">
        <f>ฉบับผู้ปกครอง!AM26</f>
        <v>0</v>
      </c>
      <c r="L26" s="25" t="str">
        <f t="shared" si="2"/>
        <v>ปกติ</v>
      </c>
      <c r="M26" s="25">
        <f>ฉบับผู้ปกครอง!AQ26</f>
        <v>0</v>
      </c>
      <c r="N26" s="25" t="str">
        <f t="shared" si="3"/>
        <v>ปกติ</v>
      </c>
      <c r="O26" s="25">
        <f>ฉบับผู้ปกครอง!AS26</f>
        <v>0</v>
      </c>
      <c r="P26" s="25" t="str">
        <f t="shared" si="4"/>
        <v>ไม่มีจุดแข็ง</v>
      </c>
      <c r="Q26" s="25">
        <f t="shared" si="5"/>
        <v>0</v>
      </c>
      <c r="R26" s="25">
        <f t="shared" si="6"/>
        <v>0</v>
      </c>
      <c r="S26" s="25" t="str">
        <f t="shared" si="7"/>
        <v>ปกติ</v>
      </c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8" customHeight="1" x14ac:dyDescent="0.6">
      <c r="A27" s="39"/>
      <c r="B27" s="20" t="s">
        <v>34</v>
      </c>
      <c r="C27" s="43" t="str">
        <f>ฉบับครู!B27</f>
        <v>3/3</v>
      </c>
      <c r="D27" s="74">
        <f>ฉบับนักเรียน!C27</f>
        <v>44736</v>
      </c>
      <c r="E27" s="41" t="str">
        <f>ฉบับนักเรียน!D27</f>
        <v>เด็กหญิงณัฏฐณิชชา  พลับจีน</v>
      </c>
      <c r="F27" s="25" t="str">
        <f>ฉบับนักเรียน!E27</f>
        <v>หญิง</v>
      </c>
      <c r="G27" s="25">
        <f>ฉบับผู้ปกครอง!AF27</f>
        <v>0</v>
      </c>
      <c r="H27" s="25" t="str">
        <f t="shared" si="0"/>
        <v>ปกติ</v>
      </c>
      <c r="I27" s="25">
        <f>ฉบับผู้ปกครอง!AI27</f>
        <v>0</v>
      </c>
      <c r="J27" s="25" t="str">
        <f t="shared" si="1"/>
        <v>ปกติ</v>
      </c>
      <c r="K27" s="25">
        <f>ฉบับผู้ปกครอง!AM27</f>
        <v>0</v>
      </c>
      <c r="L27" s="25" t="str">
        <f t="shared" si="2"/>
        <v>ปกติ</v>
      </c>
      <c r="M27" s="25">
        <f>ฉบับผู้ปกครอง!AQ27</f>
        <v>0</v>
      </c>
      <c r="N27" s="25" t="str">
        <f t="shared" si="3"/>
        <v>ปกติ</v>
      </c>
      <c r="O27" s="25">
        <f>ฉบับผู้ปกครอง!AS27</f>
        <v>0</v>
      </c>
      <c r="P27" s="25" t="str">
        <f t="shared" si="4"/>
        <v>ไม่มีจุดแข็ง</v>
      </c>
      <c r="Q27" s="25">
        <f t="shared" si="5"/>
        <v>0</v>
      </c>
      <c r="R27" s="25">
        <f t="shared" si="6"/>
        <v>0</v>
      </c>
      <c r="S27" s="25" t="str">
        <f t="shared" si="7"/>
        <v>ปกติ</v>
      </c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8" customHeight="1" x14ac:dyDescent="0.6">
      <c r="A28" s="39"/>
      <c r="B28" s="20" t="s">
        <v>35</v>
      </c>
      <c r="C28" s="43" t="str">
        <f>ฉบับครู!B28</f>
        <v>3/3</v>
      </c>
      <c r="D28" s="74">
        <f>ฉบับนักเรียน!C28</f>
        <v>44737</v>
      </c>
      <c r="E28" s="41" t="str">
        <f>ฉบับนักเรียน!D28</f>
        <v>เด็กหญิงณัฐณิชา  ทองผา</v>
      </c>
      <c r="F28" s="25" t="str">
        <f>ฉบับนักเรียน!E28</f>
        <v>หญิง</v>
      </c>
      <c r="G28" s="25">
        <f>ฉบับผู้ปกครอง!AF28</f>
        <v>0</v>
      </c>
      <c r="H28" s="25" t="str">
        <f t="shared" si="0"/>
        <v>ปกติ</v>
      </c>
      <c r="I28" s="25">
        <f>ฉบับผู้ปกครอง!AI28</f>
        <v>0</v>
      </c>
      <c r="J28" s="25" t="str">
        <f t="shared" si="1"/>
        <v>ปกติ</v>
      </c>
      <c r="K28" s="25">
        <f>ฉบับผู้ปกครอง!AM28</f>
        <v>0</v>
      </c>
      <c r="L28" s="25" t="str">
        <f t="shared" si="2"/>
        <v>ปกติ</v>
      </c>
      <c r="M28" s="25">
        <f>ฉบับผู้ปกครอง!AQ28</f>
        <v>0</v>
      </c>
      <c r="N28" s="25" t="str">
        <f t="shared" si="3"/>
        <v>ปกติ</v>
      </c>
      <c r="O28" s="25">
        <f>ฉบับผู้ปกครอง!AS28</f>
        <v>0</v>
      </c>
      <c r="P28" s="25" t="str">
        <f t="shared" si="4"/>
        <v>ไม่มีจุดแข็ง</v>
      </c>
      <c r="Q28" s="25">
        <f t="shared" si="5"/>
        <v>0</v>
      </c>
      <c r="R28" s="25">
        <f t="shared" si="6"/>
        <v>0</v>
      </c>
      <c r="S28" s="25" t="str">
        <f t="shared" si="7"/>
        <v>ปกติ</v>
      </c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8" customHeight="1" x14ac:dyDescent="0.6">
      <c r="A29" s="39"/>
      <c r="B29" s="20" t="s">
        <v>36</v>
      </c>
      <c r="C29" s="43" t="str">
        <f>ฉบับครู!B29</f>
        <v>3/3</v>
      </c>
      <c r="D29" s="74">
        <f>ฉบับนักเรียน!C29</f>
        <v>44738</v>
      </c>
      <c r="E29" s="41" t="str">
        <f>ฉบับนักเรียน!D29</f>
        <v>เด็กหญิงดนิตา  อินทร์หอม</v>
      </c>
      <c r="F29" s="25" t="str">
        <f>ฉบับนักเรียน!E29</f>
        <v>หญิง</v>
      </c>
      <c r="G29" s="25">
        <f>ฉบับผู้ปกครอง!AF29</f>
        <v>0</v>
      </c>
      <c r="H29" s="25" t="str">
        <f t="shared" si="0"/>
        <v>ปกติ</v>
      </c>
      <c r="I29" s="25">
        <f>ฉบับผู้ปกครอง!AI29</f>
        <v>0</v>
      </c>
      <c r="J29" s="25" t="str">
        <f t="shared" si="1"/>
        <v>ปกติ</v>
      </c>
      <c r="K29" s="25">
        <f>ฉบับผู้ปกครอง!AM29</f>
        <v>0</v>
      </c>
      <c r="L29" s="25" t="str">
        <f t="shared" si="2"/>
        <v>ปกติ</v>
      </c>
      <c r="M29" s="25">
        <f>ฉบับผู้ปกครอง!AQ29</f>
        <v>0</v>
      </c>
      <c r="N29" s="25" t="str">
        <f t="shared" si="3"/>
        <v>ปกติ</v>
      </c>
      <c r="O29" s="25">
        <f>ฉบับผู้ปกครอง!AS29</f>
        <v>0</v>
      </c>
      <c r="P29" s="25" t="str">
        <f t="shared" si="4"/>
        <v>ไม่มีจุดแข็ง</v>
      </c>
      <c r="Q29" s="25">
        <f t="shared" si="5"/>
        <v>0</v>
      </c>
      <c r="R29" s="25">
        <f t="shared" si="6"/>
        <v>0</v>
      </c>
      <c r="S29" s="25" t="str">
        <f t="shared" si="7"/>
        <v>ปกติ</v>
      </c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8" customHeight="1" x14ac:dyDescent="0.6">
      <c r="A30" s="39"/>
      <c r="B30" s="20" t="s">
        <v>37</v>
      </c>
      <c r="C30" s="43" t="str">
        <f>ฉบับครู!B30</f>
        <v>3/3</v>
      </c>
      <c r="D30" s="74">
        <f>ฉบับนักเรียน!C30</f>
        <v>44739</v>
      </c>
      <c r="E30" s="41" t="str">
        <f>ฉบับนักเรียน!D30</f>
        <v>นางสาวดวงกมล  งามผิว</v>
      </c>
      <c r="F30" s="25" t="str">
        <f>ฉบับนักเรียน!E30</f>
        <v>หญิง</v>
      </c>
      <c r="G30" s="25">
        <f>ฉบับผู้ปกครอง!AF30</f>
        <v>0</v>
      </c>
      <c r="H30" s="25" t="str">
        <f t="shared" si="0"/>
        <v>ปกติ</v>
      </c>
      <c r="I30" s="25">
        <f>ฉบับผู้ปกครอง!AI30</f>
        <v>0</v>
      </c>
      <c r="J30" s="25" t="str">
        <f t="shared" si="1"/>
        <v>ปกติ</v>
      </c>
      <c r="K30" s="25">
        <f>ฉบับผู้ปกครอง!AM30</f>
        <v>0</v>
      </c>
      <c r="L30" s="25" t="str">
        <f t="shared" si="2"/>
        <v>ปกติ</v>
      </c>
      <c r="M30" s="25">
        <f>ฉบับผู้ปกครอง!AQ30</f>
        <v>0</v>
      </c>
      <c r="N30" s="25" t="str">
        <f t="shared" si="3"/>
        <v>ปกติ</v>
      </c>
      <c r="O30" s="25">
        <f>ฉบับผู้ปกครอง!AS30</f>
        <v>0</v>
      </c>
      <c r="P30" s="25" t="str">
        <f t="shared" si="4"/>
        <v>ไม่มีจุดแข็ง</v>
      </c>
      <c r="Q30" s="25">
        <f t="shared" si="5"/>
        <v>0</v>
      </c>
      <c r="R30" s="25">
        <f t="shared" si="6"/>
        <v>0</v>
      </c>
      <c r="S30" s="25" t="str">
        <f t="shared" si="7"/>
        <v>ปกติ</v>
      </c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8" customHeight="1" x14ac:dyDescent="0.6">
      <c r="A31" s="39"/>
      <c r="B31" s="20" t="s">
        <v>38</v>
      </c>
      <c r="C31" s="43" t="str">
        <f>ฉบับครู!B31</f>
        <v>3/3</v>
      </c>
      <c r="D31" s="74">
        <f>ฉบับนักเรียน!C31</f>
        <v>44741</v>
      </c>
      <c r="E31" s="41" t="str">
        <f>ฉบับนักเรียน!D31</f>
        <v>เด็กหญิงธารทิพย์  ทับทิมทอง</v>
      </c>
      <c r="F31" s="25" t="str">
        <f>ฉบับนักเรียน!E31</f>
        <v>หญิง</v>
      </c>
      <c r="G31" s="25">
        <f>ฉบับผู้ปกครอง!AF31</f>
        <v>0</v>
      </c>
      <c r="H31" s="25" t="str">
        <f t="shared" si="0"/>
        <v>ปกติ</v>
      </c>
      <c r="I31" s="25">
        <f>ฉบับผู้ปกครอง!AI31</f>
        <v>0</v>
      </c>
      <c r="J31" s="25" t="str">
        <f t="shared" si="1"/>
        <v>ปกติ</v>
      </c>
      <c r="K31" s="25">
        <f>ฉบับผู้ปกครอง!AM31</f>
        <v>0</v>
      </c>
      <c r="L31" s="25" t="str">
        <f t="shared" si="2"/>
        <v>ปกติ</v>
      </c>
      <c r="M31" s="25">
        <f>ฉบับผู้ปกครอง!AQ31</f>
        <v>0</v>
      </c>
      <c r="N31" s="25" t="str">
        <f t="shared" si="3"/>
        <v>ปกติ</v>
      </c>
      <c r="O31" s="25">
        <f>ฉบับผู้ปกครอง!AS31</f>
        <v>0</v>
      </c>
      <c r="P31" s="25" t="str">
        <f t="shared" si="4"/>
        <v>ไม่มีจุดแข็ง</v>
      </c>
      <c r="Q31" s="25">
        <f t="shared" si="5"/>
        <v>0</v>
      </c>
      <c r="R31" s="25">
        <f t="shared" si="6"/>
        <v>0</v>
      </c>
      <c r="S31" s="25" t="str">
        <f t="shared" si="7"/>
        <v>ปกติ</v>
      </c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8" customHeight="1" x14ac:dyDescent="0.6">
      <c r="A32" s="39"/>
      <c r="B32" s="20" t="s">
        <v>39</v>
      </c>
      <c r="C32" s="43" t="str">
        <f>ฉบับครู!B32</f>
        <v>3/3</v>
      </c>
      <c r="D32" s="74">
        <f>ฉบับนักเรียน!C32</f>
        <v>44742</v>
      </c>
      <c r="E32" s="41" t="str">
        <f>ฉบับนักเรียน!D32</f>
        <v>เด็กหญิงนลินรัตน์  กลั่นพรหม</v>
      </c>
      <c r="F32" s="25" t="str">
        <f>ฉบับนักเรียน!E32</f>
        <v>หญิง</v>
      </c>
      <c r="G32" s="25">
        <f>ฉบับผู้ปกครอง!AF32</f>
        <v>0</v>
      </c>
      <c r="H32" s="25" t="str">
        <f t="shared" si="0"/>
        <v>ปกติ</v>
      </c>
      <c r="I32" s="25">
        <f>ฉบับผู้ปกครอง!AI32</f>
        <v>0</v>
      </c>
      <c r="J32" s="25" t="str">
        <f t="shared" si="1"/>
        <v>ปกติ</v>
      </c>
      <c r="K32" s="25">
        <f>ฉบับผู้ปกครอง!AM32</f>
        <v>0</v>
      </c>
      <c r="L32" s="25" t="str">
        <f t="shared" si="2"/>
        <v>ปกติ</v>
      </c>
      <c r="M32" s="25">
        <f>ฉบับผู้ปกครอง!AQ32</f>
        <v>0</v>
      </c>
      <c r="N32" s="25" t="str">
        <f t="shared" si="3"/>
        <v>ปกติ</v>
      </c>
      <c r="O32" s="25">
        <f>ฉบับผู้ปกครอง!AS32</f>
        <v>0</v>
      </c>
      <c r="P32" s="25" t="str">
        <f t="shared" si="4"/>
        <v>ไม่มีจุดแข็ง</v>
      </c>
      <c r="Q32" s="25">
        <f t="shared" si="5"/>
        <v>0</v>
      </c>
      <c r="R32" s="25">
        <f t="shared" si="6"/>
        <v>0</v>
      </c>
      <c r="S32" s="25" t="str">
        <f t="shared" si="7"/>
        <v>ปกติ</v>
      </c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8" customHeight="1" x14ac:dyDescent="0.6">
      <c r="A33" s="39"/>
      <c r="B33" s="20" t="s">
        <v>40</v>
      </c>
      <c r="C33" s="43" t="str">
        <f>ฉบับครู!B33</f>
        <v>3/3</v>
      </c>
      <c r="D33" s="74">
        <f>ฉบับนักเรียน!C33</f>
        <v>44743</v>
      </c>
      <c r="E33" s="41" t="str">
        <f>ฉบับนักเรียน!D33</f>
        <v>เด็กหญิงบุญยวีร์  วงแสน</v>
      </c>
      <c r="F33" s="25" t="str">
        <f>ฉบับนักเรียน!E33</f>
        <v>หญิง</v>
      </c>
      <c r="G33" s="25">
        <f>ฉบับผู้ปกครอง!AF33</f>
        <v>0</v>
      </c>
      <c r="H33" s="25" t="str">
        <f t="shared" si="0"/>
        <v>ปกติ</v>
      </c>
      <c r="I33" s="25">
        <f>ฉบับผู้ปกครอง!AI33</f>
        <v>0</v>
      </c>
      <c r="J33" s="25" t="str">
        <f t="shared" si="1"/>
        <v>ปกติ</v>
      </c>
      <c r="K33" s="25">
        <f>ฉบับผู้ปกครอง!AM33</f>
        <v>0</v>
      </c>
      <c r="L33" s="25" t="str">
        <f t="shared" si="2"/>
        <v>ปกติ</v>
      </c>
      <c r="M33" s="25">
        <f>ฉบับผู้ปกครอง!AQ33</f>
        <v>0</v>
      </c>
      <c r="N33" s="25" t="str">
        <f t="shared" si="3"/>
        <v>ปกติ</v>
      </c>
      <c r="O33" s="25">
        <f>ฉบับผู้ปกครอง!AS33</f>
        <v>0</v>
      </c>
      <c r="P33" s="25" t="str">
        <f t="shared" si="4"/>
        <v>ไม่มีจุดแข็ง</v>
      </c>
      <c r="Q33" s="25">
        <f t="shared" si="5"/>
        <v>0</v>
      </c>
      <c r="R33" s="25">
        <f t="shared" si="6"/>
        <v>0</v>
      </c>
      <c r="S33" s="25" t="str">
        <f t="shared" si="7"/>
        <v>ปกติ</v>
      </c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8" customHeight="1" x14ac:dyDescent="0.6">
      <c r="A34" s="39"/>
      <c r="B34" s="20" t="s">
        <v>41</v>
      </c>
      <c r="C34" s="43" t="str">
        <f>ฉบับครู!B34</f>
        <v>3/3</v>
      </c>
      <c r="D34" s="74">
        <f>ฉบับนักเรียน!C34</f>
        <v>44744</v>
      </c>
      <c r="E34" s="41" t="str">
        <f>ฉบับนักเรียน!D34</f>
        <v>เด็กหญิงพัณณิตา  กิติลิมตระกูล</v>
      </c>
      <c r="F34" s="25" t="str">
        <f>ฉบับนักเรียน!E34</f>
        <v>หญิง</v>
      </c>
      <c r="G34" s="25">
        <f>ฉบับผู้ปกครอง!AF34</f>
        <v>0</v>
      </c>
      <c r="H34" s="25" t="str">
        <f t="shared" si="0"/>
        <v>ปกติ</v>
      </c>
      <c r="I34" s="25">
        <f>ฉบับผู้ปกครอง!AI34</f>
        <v>0</v>
      </c>
      <c r="J34" s="25" t="str">
        <f t="shared" si="1"/>
        <v>ปกติ</v>
      </c>
      <c r="K34" s="25">
        <f>ฉบับผู้ปกครอง!AM34</f>
        <v>0</v>
      </c>
      <c r="L34" s="25" t="str">
        <f t="shared" si="2"/>
        <v>ปกติ</v>
      </c>
      <c r="M34" s="25">
        <f>ฉบับผู้ปกครอง!AQ34</f>
        <v>0</v>
      </c>
      <c r="N34" s="25" t="str">
        <f t="shared" si="3"/>
        <v>ปกติ</v>
      </c>
      <c r="O34" s="25">
        <f>ฉบับผู้ปกครอง!AS34</f>
        <v>0</v>
      </c>
      <c r="P34" s="25" t="str">
        <f t="shared" si="4"/>
        <v>ไม่มีจุดแข็ง</v>
      </c>
      <c r="Q34" s="25">
        <f t="shared" si="5"/>
        <v>0</v>
      </c>
      <c r="R34" s="25">
        <f t="shared" si="6"/>
        <v>0</v>
      </c>
      <c r="S34" s="25" t="str">
        <f t="shared" si="7"/>
        <v>ปกติ</v>
      </c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8" customHeight="1" x14ac:dyDescent="0.6">
      <c r="A35" s="39"/>
      <c r="B35" s="20" t="s">
        <v>42</v>
      </c>
      <c r="C35" s="43" t="str">
        <f>ฉบับครู!B35</f>
        <v>3/3</v>
      </c>
      <c r="D35" s="74">
        <f>ฉบับนักเรียน!C35</f>
        <v>44745</v>
      </c>
      <c r="E35" s="41" t="str">
        <f>ฉบับนักเรียน!D35</f>
        <v>เด็กหญิงพิชญาภร  มีแสง</v>
      </c>
      <c r="F35" s="25" t="str">
        <f>ฉบับนักเรียน!E35</f>
        <v>หญิง</v>
      </c>
      <c r="G35" s="25">
        <f>ฉบับผู้ปกครอง!AF35</f>
        <v>0</v>
      </c>
      <c r="H35" s="25" t="str">
        <f t="shared" si="0"/>
        <v>ปกติ</v>
      </c>
      <c r="I35" s="25">
        <f>ฉบับผู้ปกครอง!AI35</f>
        <v>0</v>
      </c>
      <c r="J35" s="25" t="str">
        <f t="shared" si="1"/>
        <v>ปกติ</v>
      </c>
      <c r="K35" s="25">
        <f>ฉบับผู้ปกครอง!AM35</f>
        <v>0</v>
      </c>
      <c r="L35" s="25" t="str">
        <f t="shared" si="2"/>
        <v>ปกติ</v>
      </c>
      <c r="M35" s="25">
        <f>ฉบับผู้ปกครอง!AQ35</f>
        <v>0</v>
      </c>
      <c r="N35" s="25" t="str">
        <f t="shared" si="3"/>
        <v>ปกติ</v>
      </c>
      <c r="O35" s="25">
        <f>ฉบับผู้ปกครอง!AS35</f>
        <v>0</v>
      </c>
      <c r="P35" s="25" t="str">
        <f t="shared" si="4"/>
        <v>ไม่มีจุดแข็ง</v>
      </c>
      <c r="Q35" s="25">
        <f t="shared" si="5"/>
        <v>0</v>
      </c>
      <c r="R35" s="25">
        <f t="shared" si="6"/>
        <v>0</v>
      </c>
      <c r="S35" s="25" t="str">
        <f t="shared" si="7"/>
        <v>ปกติ</v>
      </c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8" customHeight="1" x14ac:dyDescent="0.6">
      <c r="A36" s="39"/>
      <c r="B36" s="20" t="s">
        <v>43</v>
      </c>
      <c r="C36" s="43" t="str">
        <f>ฉบับครู!B36</f>
        <v>3/3</v>
      </c>
      <c r="D36" s="74">
        <f>ฉบับนักเรียน!C36</f>
        <v>44746</v>
      </c>
      <c r="E36" s="41" t="str">
        <f>ฉบับนักเรียน!D36</f>
        <v>เด็กหญิงพิมญดา  สียางนอก</v>
      </c>
      <c r="F36" s="25" t="str">
        <f>ฉบับนักเรียน!E36</f>
        <v>หญิง</v>
      </c>
      <c r="G36" s="25">
        <f>ฉบับผู้ปกครอง!AF36</f>
        <v>0</v>
      </c>
      <c r="H36" s="25" t="str">
        <f t="shared" si="0"/>
        <v>ปกติ</v>
      </c>
      <c r="I36" s="25">
        <f>ฉบับผู้ปกครอง!AI36</f>
        <v>0</v>
      </c>
      <c r="J36" s="25" t="str">
        <f t="shared" si="1"/>
        <v>ปกติ</v>
      </c>
      <c r="K36" s="25">
        <f>ฉบับผู้ปกครอง!AM36</f>
        <v>0</v>
      </c>
      <c r="L36" s="25" t="str">
        <f t="shared" si="2"/>
        <v>ปกติ</v>
      </c>
      <c r="M36" s="25">
        <f>ฉบับผู้ปกครอง!AQ36</f>
        <v>0</v>
      </c>
      <c r="N36" s="25" t="str">
        <f t="shared" si="3"/>
        <v>ปกติ</v>
      </c>
      <c r="O36" s="25">
        <f>ฉบับผู้ปกครอง!AS36</f>
        <v>0</v>
      </c>
      <c r="P36" s="25" t="str">
        <f t="shared" si="4"/>
        <v>ไม่มีจุดแข็ง</v>
      </c>
      <c r="Q36" s="25">
        <f t="shared" si="5"/>
        <v>0</v>
      </c>
      <c r="R36" s="25">
        <f t="shared" si="6"/>
        <v>0</v>
      </c>
      <c r="S36" s="25" t="str">
        <f t="shared" si="7"/>
        <v>ปกติ</v>
      </c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8" customHeight="1" x14ac:dyDescent="0.6">
      <c r="A37" s="39"/>
      <c r="B37" s="20" t="s">
        <v>44</v>
      </c>
      <c r="C37" s="43" t="str">
        <f>ฉบับครู!B37</f>
        <v>3/3</v>
      </c>
      <c r="D37" s="74">
        <f>ฉบับนักเรียน!C37</f>
        <v>44747</v>
      </c>
      <c r="E37" s="41" t="str">
        <f>ฉบับนักเรียน!D37</f>
        <v>เด็กหญิงพิมพ์ชนก  ผลกิจ</v>
      </c>
      <c r="F37" s="25" t="str">
        <f>ฉบับนักเรียน!E37</f>
        <v>หญิง</v>
      </c>
      <c r="G37" s="25">
        <f>ฉบับผู้ปกครอง!AF37</f>
        <v>0</v>
      </c>
      <c r="H37" s="25" t="str">
        <f t="shared" si="0"/>
        <v>ปกติ</v>
      </c>
      <c r="I37" s="25">
        <f>ฉบับผู้ปกครอง!AI37</f>
        <v>0</v>
      </c>
      <c r="J37" s="25" t="str">
        <f t="shared" si="1"/>
        <v>ปกติ</v>
      </c>
      <c r="K37" s="25">
        <f>ฉบับผู้ปกครอง!AM37</f>
        <v>0</v>
      </c>
      <c r="L37" s="25" t="str">
        <f t="shared" si="2"/>
        <v>ปกติ</v>
      </c>
      <c r="M37" s="25">
        <f>ฉบับผู้ปกครอง!AQ37</f>
        <v>0</v>
      </c>
      <c r="N37" s="25" t="str">
        <f t="shared" si="3"/>
        <v>ปกติ</v>
      </c>
      <c r="O37" s="25">
        <f>ฉบับผู้ปกครอง!AS37</f>
        <v>0</v>
      </c>
      <c r="P37" s="25" t="str">
        <f t="shared" si="4"/>
        <v>ไม่มีจุดแข็ง</v>
      </c>
      <c r="Q37" s="25">
        <f t="shared" si="5"/>
        <v>0</v>
      </c>
      <c r="R37" s="25">
        <f t="shared" si="6"/>
        <v>0</v>
      </c>
      <c r="S37" s="25" t="str">
        <f t="shared" si="7"/>
        <v>ปกติ</v>
      </c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8" customHeight="1" x14ac:dyDescent="0.6">
      <c r="A38" s="39"/>
      <c r="B38" s="20" t="s">
        <v>45</v>
      </c>
      <c r="C38" s="43" t="str">
        <f>ฉบับครู!B38</f>
        <v>3/3</v>
      </c>
      <c r="D38" s="74">
        <f>ฉบับนักเรียน!C38</f>
        <v>44748</v>
      </c>
      <c r="E38" s="41" t="str">
        <f>ฉบับนักเรียน!D38</f>
        <v>เด็กหญิงพุ่มวารินทร์  ประกอบแก้ว</v>
      </c>
      <c r="F38" s="25" t="str">
        <f>ฉบับนักเรียน!E38</f>
        <v>หญิง</v>
      </c>
      <c r="G38" s="25">
        <f>ฉบับผู้ปกครอง!AF38</f>
        <v>0</v>
      </c>
      <c r="H38" s="25" t="str">
        <f t="shared" si="0"/>
        <v>ปกติ</v>
      </c>
      <c r="I38" s="25">
        <f>ฉบับผู้ปกครอง!AI38</f>
        <v>0</v>
      </c>
      <c r="J38" s="25" t="str">
        <f t="shared" si="1"/>
        <v>ปกติ</v>
      </c>
      <c r="K38" s="25">
        <f>ฉบับผู้ปกครอง!AM38</f>
        <v>0</v>
      </c>
      <c r="L38" s="25" t="str">
        <f t="shared" si="2"/>
        <v>ปกติ</v>
      </c>
      <c r="M38" s="25">
        <f>ฉบับผู้ปกครอง!AQ38</f>
        <v>0</v>
      </c>
      <c r="N38" s="25" t="str">
        <f t="shared" si="3"/>
        <v>ปกติ</v>
      </c>
      <c r="O38" s="25">
        <f>ฉบับผู้ปกครอง!AS38</f>
        <v>0</v>
      </c>
      <c r="P38" s="25" t="str">
        <f t="shared" si="4"/>
        <v>ไม่มีจุดแข็ง</v>
      </c>
      <c r="Q38" s="25">
        <f t="shared" si="5"/>
        <v>0</v>
      </c>
      <c r="R38" s="25">
        <f t="shared" si="6"/>
        <v>0</v>
      </c>
      <c r="S38" s="25" t="str">
        <f t="shared" si="7"/>
        <v>ปกติ</v>
      </c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8" customHeight="1" x14ac:dyDescent="0.6">
      <c r="A39" s="39"/>
      <c r="B39" s="20" t="s">
        <v>46</v>
      </c>
      <c r="C39" s="43" t="str">
        <f>ฉบับครู!B39</f>
        <v>3/3</v>
      </c>
      <c r="D39" s="74">
        <f>ฉบับนักเรียน!C39</f>
        <v>44750</v>
      </c>
      <c r="E39" s="41" t="str">
        <f>ฉบับนักเรียน!D39</f>
        <v>เด็กหญิงไพรินทร์  อิ่มอารีย์</v>
      </c>
      <c r="F39" s="25" t="str">
        <f>ฉบับนักเรียน!E39</f>
        <v>หญิง</v>
      </c>
      <c r="G39" s="25">
        <f>ฉบับผู้ปกครอง!AF39</f>
        <v>0</v>
      </c>
      <c r="H39" s="25" t="str">
        <f t="shared" si="0"/>
        <v>ปกติ</v>
      </c>
      <c r="I39" s="25">
        <f>ฉบับผู้ปกครอง!AI39</f>
        <v>0</v>
      </c>
      <c r="J39" s="25" t="str">
        <f t="shared" si="1"/>
        <v>ปกติ</v>
      </c>
      <c r="K39" s="25">
        <f>ฉบับผู้ปกครอง!AM39</f>
        <v>0</v>
      </c>
      <c r="L39" s="25" t="str">
        <f t="shared" si="2"/>
        <v>ปกติ</v>
      </c>
      <c r="M39" s="25">
        <f>ฉบับผู้ปกครอง!AQ39</f>
        <v>0</v>
      </c>
      <c r="N39" s="25" t="str">
        <f t="shared" si="3"/>
        <v>ปกติ</v>
      </c>
      <c r="O39" s="25">
        <f>ฉบับผู้ปกครอง!AS39</f>
        <v>0</v>
      </c>
      <c r="P39" s="25" t="str">
        <f t="shared" si="4"/>
        <v>ไม่มีจุดแข็ง</v>
      </c>
      <c r="Q39" s="25">
        <f t="shared" si="5"/>
        <v>0</v>
      </c>
      <c r="R39" s="25">
        <f t="shared" si="6"/>
        <v>0</v>
      </c>
      <c r="S39" s="25" t="str">
        <f t="shared" si="7"/>
        <v>ปกติ</v>
      </c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8" customHeight="1" x14ac:dyDescent="0.6">
      <c r="A40" s="39"/>
      <c r="B40" s="20" t="s">
        <v>47</v>
      </c>
      <c r="C40" s="43" t="str">
        <f>ฉบับครู!B40</f>
        <v>3/3</v>
      </c>
      <c r="D40" s="74">
        <f>ฉบับนักเรียน!C40</f>
        <v>44751</v>
      </c>
      <c r="E40" s="41" t="str">
        <f>ฉบับนักเรียน!D40</f>
        <v>นางสาวภัคจิรา  แสงอรุณ</v>
      </c>
      <c r="F40" s="25" t="str">
        <f>ฉบับนักเรียน!E40</f>
        <v>หญิง</v>
      </c>
      <c r="G40" s="25">
        <f>ฉบับผู้ปกครอง!AF40</f>
        <v>0</v>
      </c>
      <c r="H40" s="25" t="str">
        <f t="shared" si="0"/>
        <v>ปกติ</v>
      </c>
      <c r="I40" s="25">
        <f>ฉบับผู้ปกครอง!AI40</f>
        <v>0</v>
      </c>
      <c r="J40" s="25" t="str">
        <f t="shared" si="1"/>
        <v>ปกติ</v>
      </c>
      <c r="K40" s="25">
        <f>ฉบับผู้ปกครอง!AM40</f>
        <v>0</v>
      </c>
      <c r="L40" s="25" t="str">
        <f t="shared" si="2"/>
        <v>ปกติ</v>
      </c>
      <c r="M40" s="25">
        <f>ฉบับผู้ปกครอง!AQ40</f>
        <v>0</v>
      </c>
      <c r="N40" s="25" t="str">
        <f t="shared" si="3"/>
        <v>ปกติ</v>
      </c>
      <c r="O40" s="25">
        <f>ฉบับผู้ปกครอง!AS40</f>
        <v>0</v>
      </c>
      <c r="P40" s="25" t="str">
        <f t="shared" si="4"/>
        <v>ไม่มีจุดแข็ง</v>
      </c>
      <c r="Q40" s="25">
        <f t="shared" si="5"/>
        <v>0</v>
      </c>
      <c r="R40" s="25">
        <f t="shared" si="6"/>
        <v>0</v>
      </c>
      <c r="S40" s="25" t="str">
        <f t="shared" si="7"/>
        <v>ปกติ</v>
      </c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8" customHeight="1" x14ac:dyDescent="0.6">
      <c r="A41" s="39"/>
      <c r="B41" s="20" t="s">
        <v>48</v>
      </c>
      <c r="C41" s="43" t="str">
        <f>ฉบับครู!B41</f>
        <v>3/3</v>
      </c>
      <c r="D41" s="74">
        <f>ฉบับนักเรียน!C41</f>
        <v>44752</v>
      </c>
      <c r="E41" s="41" t="str">
        <f>ฉบับนักเรียน!D41</f>
        <v>เด็กหญิงภัทรพร  โพธิ์อุดม</v>
      </c>
      <c r="F41" s="25" t="str">
        <f>ฉบับนักเรียน!E41</f>
        <v>หญิง</v>
      </c>
      <c r="G41" s="25">
        <f>ฉบับผู้ปกครอง!AF41</f>
        <v>0</v>
      </c>
      <c r="H41" s="25" t="str">
        <f t="shared" si="0"/>
        <v>ปกติ</v>
      </c>
      <c r="I41" s="25">
        <f>ฉบับผู้ปกครอง!AI41</f>
        <v>0</v>
      </c>
      <c r="J41" s="25" t="str">
        <f t="shared" si="1"/>
        <v>ปกติ</v>
      </c>
      <c r="K41" s="25">
        <f>ฉบับผู้ปกครอง!AM41</f>
        <v>0</v>
      </c>
      <c r="L41" s="25" t="str">
        <f t="shared" si="2"/>
        <v>ปกติ</v>
      </c>
      <c r="M41" s="25">
        <f>ฉบับผู้ปกครอง!AQ41</f>
        <v>0</v>
      </c>
      <c r="N41" s="25" t="str">
        <f t="shared" si="3"/>
        <v>ปกติ</v>
      </c>
      <c r="O41" s="25">
        <f>ฉบับผู้ปกครอง!AS41</f>
        <v>0</v>
      </c>
      <c r="P41" s="25" t="str">
        <f t="shared" si="4"/>
        <v>ไม่มีจุดแข็ง</v>
      </c>
      <c r="Q41" s="25">
        <f t="shared" si="5"/>
        <v>0</v>
      </c>
      <c r="R41" s="25">
        <f t="shared" si="6"/>
        <v>0</v>
      </c>
      <c r="S41" s="25" t="str">
        <f t="shared" si="7"/>
        <v>ปกติ</v>
      </c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8" customHeight="1" x14ac:dyDescent="0.6">
      <c r="A42" s="39"/>
      <c r="B42" s="20" t="s">
        <v>49</v>
      </c>
      <c r="C42" s="43" t="str">
        <f>ฉบับครู!B42</f>
        <v>3/3</v>
      </c>
      <c r="D42" s="74">
        <f>ฉบับนักเรียน!C42</f>
        <v>44753</v>
      </c>
      <c r="E42" s="41" t="str">
        <f>ฉบับนักเรียน!D42</f>
        <v>เด็กหญิงภัทรวรินทร์  บุญราศรี</v>
      </c>
      <c r="F42" s="25" t="str">
        <f>ฉบับนักเรียน!E42</f>
        <v>หญิง</v>
      </c>
      <c r="G42" s="25">
        <f>ฉบับผู้ปกครอง!AF42</f>
        <v>0</v>
      </c>
      <c r="H42" s="25" t="str">
        <f t="shared" si="0"/>
        <v>ปกติ</v>
      </c>
      <c r="I42" s="25">
        <f>ฉบับผู้ปกครอง!AI42</f>
        <v>0</v>
      </c>
      <c r="J42" s="25" t="str">
        <f t="shared" si="1"/>
        <v>ปกติ</v>
      </c>
      <c r="K42" s="25">
        <f>ฉบับผู้ปกครอง!AM42</f>
        <v>0</v>
      </c>
      <c r="L42" s="25" t="str">
        <f t="shared" si="2"/>
        <v>ปกติ</v>
      </c>
      <c r="M42" s="25">
        <f>ฉบับผู้ปกครอง!AQ42</f>
        <v>0</v>
      </c>
      <c r="N42" s="25" t="str">
        <f t="shared" si="3"/>
        <v>ปกติ</v>
      </c>
      <c r="O42" s="25">
        <f>ฉบับผู้ปกครอง!AS42</f>
        <v>0</v>
      </c>
      <c r="P42" s="25" t="str">
        <f t="shared" si="4"/>
        <v>ไม่มีจุดแข็ง</v>
      </c>
      <c r="Q42" s="25">
        <f t="shared" si="5"/>
        <v>0</v>
      </c>
      <c r="R42" s="25">
        <f t="shared" si="6"/>
        <v>0</v>
      </c>
      <c r="S42" s="25" t="str">
        <f t="shared" si="7"/>
        <v>ปกติ</v>
      </c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8" customHeight="1" x14ac:dyDescent="0.6">
      <c r="A43" s="39"/>
      <c r="B43" s="20" t="s">
        <v>50</v>
      </c>
      <c r="C43" s="43" t="str">
        <f>ฉบับครู!B43</f>
        <v>3/3</v>
      </c>
      <c r="D43" s="74">
        <f>ฉบับนักเรียน!C43</f>
        <v>44754</v>
      </c>
      <c r="E43" s="41" t="str">
        <f>ฉบับนักเรียน!D43</f>
        <v>เด็กหญิงภัทรานิษฐ์  ศรีมงคล</v>
      </c>
      <c r="F43" s="25" t="str">
        <f>ฉบับนักเรียน!E43</f>
        <v>หญิง</v>
      </c>
      <c r="G43" s="25">
        <f>ฉบับผู้ปกครอง!AF43</f>
        <v>0</v>
      </c>
      <c r="H43" s="25" t="str">
        <f t="shared" si="0"/>
        <v>ปกติ</v>
      </c>
      <c r="I43" s="25">
        <f>ฉบับผู้ปกครอง!AI43</f>
        <v>0</v>
      </c>
      <c r="J43" s="25" t="str">
        <f t="shared" si="1"/>
        <v>ปกติ</v>
      </c>
      <c r="K43" s="25">
        <f>ฉบับผู้ปกครอง!AM43</f>
        <v>0</v>
      </c>
      <c r="L43" s="25" t="str">
        <f t="shared" si="2"/>
        <v>ปกติ</v>
      </c>
      <c r="M43" s="25">
        <f>ฉบับผู้ปกครอง!AQ43</f>
        <v>0</v>
      </c>
      <c r="N43" s="25" t="str">
        <f t="shared" si="3"/>
        <v>ปกติ</v>
      </c>
      <c r="O43" s="25">
        <f>ฉบับผู้ปกครอง!AS43</f>
        <v>0</v>
      </c>
      <c r="P43" s="25" t="str">
        <f t="shared" si="4"/>
        <v>ไม่มีจุดแข็ง</v>
      </c>
      <c r="Q43" s="25">
        <f t="shared" si="5"/>
        <v>0</v>
      </c>
      <c r="R43" s="25">
        <f t="shared" si="6"/>
        <v>0</v>
      </c>
      <c r="S43" s="25" t="str">
        <f t="shared" si="7"/>
        <v>ปกติ</v>
      </c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8" customHeight="1" x14ac:dyDescent="0.6">
      <c r="A44" s="39"/>
      <c r="B44" s="20" t="s">
        <v>51</v>
      </c>
      <c r="C44" s="43" t="str">
        <f>ฉบับครู!B44</f>
        <v>3/3</v>
      </c>
      <c r="D44" s="74">
        <f>ฉบับนักเรียน!C44</f>
        <v>44755</v>
      </c>
      <c r="E44" s="41" t="str">
        <f>ฉบับนักเรียน!D44</f>
        <v>เด็กหญิงรวิสรา  ยืนยงกุล</v>
      </c>
      <c r="F44" s="25" t="str">
        <f>ฉบับนักเรียน!E44</f>
        <v>หญิง</v>
      </c>
      <c r="G44" s="25">
        <f>ฉบับผู้ปกครอง!AF44</f>
        <v>0</v>
      </c>
      <c r="H44" s="25" t="str">
        <f t="shared" si="0"/>
        <v>ปกติ</v>
      </c>
      <c r="I44" s="25">
        <f>ฉบับผู้ปกครอง!AI44</f>
        <v>0</v>
      </c>
      <c r="J44" s="25" t="str">
        <f t="shared" si="1"/>
        <v>ปกติ</v>
      </c>
      <c r="K44" s="25">
        <f>ฉบับผู้ปกครอง!AM44</f>
        <v>0</v>
      </c>
      <c r="L44" s="25" t="str">
        <f t="shared" si="2"/>
        <v>ปกติ</v>
      </c>
      <c r="M44" s="25">
        <f>ฉบับผู้ปกครอง!AQ44</f>
        <v>0</v>
      </c>
      <c r="N44" s="25" t="str">
        <f t="shared" si="3"/>
        <v>ปกติ</v>
      </c>
      <c r="O44" s="25">
        <f>ฉบับผู้ปกครอง!AS44</f>
        <v>0</v>
      </c>
      <c r="P44" s="25" t="str">
        <f t="shared" si="4"/>
        <v>ไม่มีจุดแข็ง</v>
      </c>
      <c r="Q44" s="25">
        <f t="shared" si="5"/>
        <v>0</v>
      </c>
      <c r="R44" s="25">
        <f t="shared" si="6"/>
        <v>0</v>
      </c>
      <c r="S44" s="25" t="str">
        <f t="shared" si="7"/>
        <v>ปกติ</v>
      </c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9.5" customHeight="1" x14ac:dyDescent="0.6">
      <c r="A45" s="39"/>
      <c r="B45" s="20" t="s">
        <v>52</v>
      </c>
      <c r="C45" s="43" t="str">
        <f>ฉบับครู!B45</f>
        <v>3/3</v>
      </c>
      <c r="D45" s="74">
        <f>ฉบับนักเรียน!C45</f>
        <v>44756</v>
      </c>
      <c r="E45" s="41" t="str">
        <f>ฉบับนักเรียน!D45</f>
        <v>เด็กหญิงศุภมาส  กิตติวรรธนะ</v>
      </c>
      <c r="F45" s="25" t="str">
        <f>ฉบับนักเรียน!E45</f>
        <v>หญิง</v>
      </c>
      <c r="G45" s="25">
        <f>ฉบับผู้ปกครอง!AF45</f>
        <v>0</v>
      </c>
      <c r="H45" s="25" t="str">
        <f t="shared" ref="H45:H46" si="8">IF(G45&lt;5,"ปกติ",IF(G45&lt;6,"เสี่ยง","มีปัญหา"))</f>
        <v>ปกติ</v>
      </c>
      <c r="I45" s="25">
        <f>ฉบับผู้ปกครอง!AI45</f>
        <v>0</v>
      </c>
      <c r="J45" s="25" t="str">
        <f t="shared" ref="J45:J46" si="9">IF(I45&lt;4,"ปกติ",IF(I45&lt;5,"เสี่ยง","มีปัญหา"))</f>
        <v>ปกติ</v>
      </c>
      <c r="K45" s="25">
        <f>ฉบับผู้ปกครอง!AM45</f>
        <v>0</v>
      </c>
      <c r="L45" s="25" t="str">
        <f t="shared" ref="L45:L46" si="10">IF(K45&lt;6,"ปกติ",IF(K45&lt;7,"เสี่ยง","มีปัญหา"))</f>
        <v>ปกติ</v>
      </c>
      <c r="M45" s="25">
        <f>ฉบับผู้ปกครอง!AQ45</f>
        <v>0</v>
      </c>
      <c r="N45" s="25" t="str">
        <f t="shared" ref="N45:N46" si="11">IF(M45&lt;5,"ปกติ",IF(M45&lt;6,"เสี่ยง","มีปัญหา"))</f>
        <v>ปกติ</v>
      </c>
      <c r="O45" s="25">
        <f>ฉบับผู้ปกครอง!AS45</f>
        <v>0</v>
      </c>
      <c r="P45" s="25" t="str">
        <f t="shared" ref="P45:P46" si="12">IF(O45&gt;4,"มีจุดแข็ง","ไม่มีจุดแข็ง")</f>
        <v>ไม่มีจุดแข็ง</v>
      </c>
      <c r="Q45" s="25">
        <f t="shared" ref="Q45:Q46" si="13">G45+I45+K45+M45</f>
        <v>0</v>
      </c>
      <c r="R45" s="25">
        <f t="shared" ref="R45:R46" si="14">SUM(G45,I45,K45,M45)</f>
        <v>0</v>
      </c>
      <c r="S45" s="25" t="str">
        <f t="shared" ref="S45:S46" si="15">IF(R45&lt;17,"ปกติ",IF(R45&lt;20,"เสี่ยง","มีปัญหา"))</f>
        <v>ปกติ</v>
      </c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9.5" customHeight="1" x14ac:dyDescent="0.6">
      <c r="A46" s="39"/>
      <c r="B46" s="20" t="s">
        <v>53</v>
      </c>
      <c r="C46" s="43" t="str">
        <f>ฉบับครู!B46</f>
        <v>3/3</v>
      </c>
      <c r="D46" s="74">
        <f>ฉบับนักเรียน!C46</f>
        <v>44757</v>
      </c>
      <c r="E46" s="41" t="str">
        <f>ฉบับนักเรียน!D46</f>
        <v>เด็กหญิงอภิชญา  อินทโชติ</v>
      </c>
      <c r="F46" s="25" t="str">
        <f>ฉบับนักเรียน!E46</f>
        <v>หญิง</v>
      </c>
      <c r="G46" s="25">
        <f>ฉบับผู้ปกครอง!AF46</f>
        <v>0</v>
      </c>
      <c r="H46" s="25" t="str">
        <f t="shared" si="8"/>
        <v>ปกติ</v>
      </c>
      <c r="I46" s="25">
        <f>ฉบับผู้ปกครอง!AI46</f>
        <v>0</v>
      </c>
      <c r="J46" s="25" t="str">
        <f t="shared" si="9"/>
        <v>ปกติ</v>
      </c>
      <c r="K46" s="25">
        <f>ฉบับผู้ปกครอง!AM46</f>
        <v>0</v>
      </c>
      <c r="L46" s="25" t="str">
        <f t="shared" si="10"/>
        <v>ปกติ</v>
      </c>
      <c r="M46" s="25">
        <f>ฉบับผู้ปกครอง!AQ46</f>
        <v>0</v>
      </c>
      <c r="N46" s="25" t="str">
        <f t="shared" si="11"/>
        <v>ปกติ</v>
      </c>
      <c r="O46" s="25">
        <f>ฉบับผู้ปกครอง!AS46</f>
        <v>0</v>
      </c>
      <c r="P46" s="25" t="str">
        <f t="shared" si="12"/>
        <v>ไม่มีจุดแข็ง</v>
      </c>
      <c r="Q46" s="25">
        <f t="shared" si="13"/>
        <v>0</v>
      </c>
      <c r="R46" s="25">
        <f t="shared" si="14"/>
        <v>0</v>
      </c>
      <c r="S46" s="25" t="str">
        <f t="shared" si="15"/>
        <v>ปกติ</v>
      </c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9.5" customHeight="1" x14ac:dyDescent="0.6">
      <c r="A47" s="39"/>
      <c r="B47" s="20" t="s">
        <v>54</v>
      </c>
      <c r="C47" s="43"/>
      <c r="D47" s="17"/>
      <c r="E47" s="51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9.5" customHeight="1" x14ac:dyDescent="0.6">
      <c r="A48" s="39"/>
      <c r="B48" s="20" t="s">
        <v>55</v>
      </c>
      <c r="C48" s="43"/>
      <c r="D48" s="17"/>
      <c r="E48" s="51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9.5" customHeight="1" x14ac:dyDescent="0.6">
      <c r="A49" s="39"/>
      <c r="B49" s="20" t="s">
        <v>56</v>
      </c>
      <c r="C49" s="43"/>
      <c r="D49" s="17"/>
      <c r="E49" s="51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9.5" customHeight="1" x14ac:dyDescent="0.6">
      <c r="A50" s="39"/>
      <c r="B50" s="20" t="s">
        <v>57</v>
      </c>
      <c r="C50" s="43"/>
      <c r="D50" s="17"/>
      <c r="E50" s="51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9.5" customHeight="1" x14ac:dyDescent="0.6">
      <c r="A51" s="39"/>
      <c r="B51" s="20" t="s">
        <v>58</v>
      </c>
      <c r="C51" s="43"/>
      <c r="D51" s="17"/>
      <c r="E51" s="51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9.5" customHeight="1" x14ac:dyDescent="0.6">
      <c r="A52" s="39"/>
      <c r="B52" s="20" t="s">
        <v>59</v>
      </c>
      <c r="C52" s="43"/>
      <c r="D52" s="17"/>
      <c r="E52" s="51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9.5" customHeight="1" x14ac:dyDescent="0.6">
      <c r="A53" s="39"/>
      <c r="B53" s="20" t="s">
        <v>60</v>
      </c>
      <c r="C53" s="43"/>
      <c r="D53" s="17"/>
      <c r="E53" s="51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9.5" customHeight="1" x14ac:dyDescent="0.6">
      <c r="A54" s="39"/>
      <c r="B54" s="29" t="s">
        <v>61</v>
      </c>
      <c r="C54" s="75"/>
      <c r="D54" s="30"/>
      <c r="E54" s="76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9.2" customHeight="1" x14ac:dyDescent="0.6">
      <c r="A55" s="39"/>
      <c r="B55" s="77"/>
      <c r="C55" s="77"/>
      <c r="D55" s="78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spans="1:31" ht="19.5" customHeight="1" x14ac:dyDescent="0.6">
      <c r="A56" s="39"/>
      <c r="B56" s="39"/>
      <c r="C56" s="39"/>
      <c r="D56" s="44" t="str">
        <f>report1!D56</f>
        <v>(ลงชื่อ)</v>
      </c>
      <c r="E56" s="39"/>
      <c r="F56" s="39"/>
      <c r="G56" s="39"/>
      <c r="H56" s="39"/>
      <c r="I56" s="39"/>
      <c r="J56" s="39"/>
      <c r="K56" s="39"/>
      <c r="L56" s="39" t="str">
        <f>report1!L56</f>
        <v xml:space="preserve">                 (ลงชื่อ)</v>
      </c>
      <c r="M56" s="39">
        <f>report1!M56</f>
        <v>0</v>
      </c>
      <c r="N56" s="39"/>
      <c r="O56" s="39">
        <f>report1!O56</f>
        <v>0</v>
      </c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spans="1:31" ht="19.5" customHeight="1" x14ac:dyDescent="0.6">
      <c r="A57" s="39"/>
      <c r="B57" s="39"/>
      <c r="C57" s="39"/>
      <c r="D57" s="44"/>
      <c r="E57" s="44" t="str">
        <f>report1!E57</f>
        <v>นายอัครวัฒน์ คุ้มดี</v>
      </c>
      <c r="F57" s="39"/>
      <c r="G57" s="39"/>
      <c r="H57" s="39"/>
      <c r="I57" s="39"/>
      <c r="J57" s="39"/>
      <c r="K57" s="39"/>
      <c r="L57" s="39"/>
      <c r="M57" s="39">
        <f>report1!M57</f>
        <v>0</v>
      </c>
      <c r="N57" s="83" t="str">
        <f>report1!N57</f>
        <v>นางสาวเมธาพร มีใย</v>
      </c>
      <c r="O57" s="84"/>
      <c r="P57" s="8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spans="1:31" ht="19.5" customHeight="1" x14ac:dyDescent="0.6">
      <c r="A58" s="39"/>
      <c r="B58" s="39"/>
      <c r="C58" s="39"/>
      <c r="D58" s="44"/>
      <c r="E58" s="44" t="str">
        <f>report1!E58</f>
        <v xml:space="preserve">      ครูที่ปรึกษา</v>
      </c>
      <c r="F58" s="39"/>
      <c r="G58" s="39"/>
      <c r="H58" s="39"/>
      <c r="I58" s="39"/>
      <c r="J58" s="39"/>
      <c r="K58" s="39"/>
      <c r="L58" s="39"/>
      <c r="M58" s="52" t="str">
        <f>report1!M58</f>
        <v xml:space="preserve">             (ครูที่ปรึกษา)</v>
      </c>
      <c r="N58" s="83" t="str">
        <f>report1!N58</f>
        <v>ครูที่ปรึกษา</v>
      </c>
      <c r="O58" s="84"/>
      <c r="P58" s="84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spans="1:31" ht="19.5" customHeight="1" x14ac:dyDescent="0.6">
      <c r="A59" s="39"/>
      <c r="B59" s="39"/>
      <c r="C59" s="39"/>
      <c r="D59" s="44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spans="1:31" ht="19.5" customHeight="1" x14ac:dyDescent="0.6">
      <c r="A60" s="39"/>
      <c r="B60" s="39"/>
      <c r="C60" s="39"/>
      <c r="D60" s="44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spans="1:31" ht="19.5" customHeight="1" x14ac:dyDescent="0.6">
      <c r="A61" s="39"/>
      <c r="B61" s="39"/>
      <c r="C61" s="39"/>
      <c r="D61" s="44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spans="1:31" ht="19.5" customHeight="1" x14ac:dyDescent="0.6">
      <c r="A62" s="39"/>
      <c r="B62" s="39"/>
      <c r="C62" s="39"/>
      <c r="D62" s="44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spans="1:31" ht="19.5" customHeight="1" x14ac:dyDescent="0.6">
      <c r="A63" s="39"/>
      <c r="B63" s="39"/>
      <c r="C63" s="39"/>
      <c r="D63" s="44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spans="1:31" ht="19.5" customHeight="1" x14ac:dyDescent="0.6">
      <c r="A64" s="39"/>
      <c r="B64" s="39"/>
      <c r="C64" s="39"/>
      <c r="D64" s="44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spans="1:31" ht="19.5" customHeight="1" x14ac:dyDescent="0.6">
      <c r="A65" s="39"/>
      <c r="B65" s="39"/>
      <c r="C65" s="39"/>
      <c r="D65" s="44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spans="1:31" ht="19.5" customHeight="1" x14ac:dyDescent="0.6">
      <c r="A66" s="39"/>
      <c r="B66" s="39"/>
      <c r="C66" s="39"/>
      <c r="D66" s="44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spans="1:31" ht="19.5" customHeight="1" x14ac:dyDescent="0.6">
      <c r="A67" s="39"/>
      <c r="B67" s="39"/>
      <c r="C67" s="39"/>
      <c r="D67" s="44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spans="1:31" ht="19.5" customHeight="1" x14ac:dyDescent="0.6">
      <c r="A68" s="39"/>
      <c r="B68" s="39"/>
      <c r="C68" s="39"/>
      <c r="D68" s="44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spans="1:31" ht="19.5" customHeight="1" x14ac:dyDescent="0.6">
      <c r="A69" s="39"/>
      <c r="B69" s="39"/>
      <c r="C69" s="39"/>
      <c r="D69" s="44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spans="1:31" ht="19.5" customHeight="1" x14ac:dyDescent="0.6">
      <c r="A70" s="39"/>
      <c r="B70" s="39"/>
      <c r="C70" s="39"/>
      <c r="D70" s="44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spans="1:31" ht="19.5" customHeight="1" x14ac:dyDescent="0.6">
      <c r="A71" s="39"/>
      <c r="B71" s="39"/>
      <c r="C71" s="39"/>
      <c r="D71" s="44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pans="1:31" ht="19.5" customHeight="1" x14ac:dyDescent="0.6">
      <c r="A72" s="39"/>
      <c r="B72" s="39"/>
      <c r="C72" s="39"/>
      <c r="D72" s="44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pans="1:31" ht="19.5" customHeight="1" x14ac:dyDescent="0.6">
      <c r="A73" s="39"/>
      <c r="B73" s="39"/>
      <c r="C73" s="39"/>
      <c r="D73" s="44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pans="1:31" ht="19.5" customHeight="1" x14ac:dyDescent="0.6">
      <c r="A74" s="39"/>
      <c r="B74" s="39"/>
      <c r="C74" s="39"/>
      <c r="D74" s="44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pans="1:31" ht="19.5" customHeight="1" x14ac:dyDescent="0.6">
      <c r="A75" s="39"/>
      <c r="B75" s="39"/>
      <c r="C75" s="39"/>
      <c r="D75" s="44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pans="1:31" ht="19.5" customHeight="1" x14ac:dyDescent="0.6">
      <c r="A76" s="39"/>
      <c r="B76" s="39"/>
      <c r="C76" s="39"/>
      <c r="D76" s="44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pans="1:31" ht="19.5" customHeight="1" x14ac:dyDescent="0.6">
      <c r="A77" s="39"/>
      <c r="B77" s="39"/>
      <c r="C77" s="39"/>
      <c r="D77" s="44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pans="1:31" ht="19.5" customHeight="1" x14ac:dyDescent="0.6">
      <c r="A78" s="39"/>
      <c r="B78" s="39"/>
      <c r="C78" s="39"/>
      <c r="D78" s="44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pans="1:31" ht="19.5" customHeight="1" x14ac:dyDescent="0.6">
      <c r="A79" s="39"/>
      <c r="B79" s="39"/>
      <c r="C79" s="39"/>
      <c r="D79" s="44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pans="1:31" ht="19.5" customHeight="1" x14ac:dyDescent="0.6">
      <c r="A80" s="39"/>
      <c r="B80" s="39"/>
      <c r="C80" s="39"/>
      <c r="D80" s="44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pans="1:31" ht="19.5" customHeight="1" x14ac:dyDescent="0.6">
      <c r="A81" s="39"/>
      <c r="B81" s="39"/>
      <c r="C81" s="39"/>
      <c r="D81" s="44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pans="1:31" ht="19.5" customHeight="1" x14ac:dyDescent="0.6">
      <c r="A82" s="39"/>
      <c r="B82" s="39"/>
      <c r="C82" s="39"/>
      <c r="D82" s="44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pans="1:31" ht="19.5" customHeight="1" x14ac:dyDescent="0.6">
      <c r="A83" s="39"/>
      <c r="B83" s="39"/>
      <c r="C83" s="39"/>
      <c r="D83" s="44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pans="1:31" ht="19.5" customHeight="1" x14ac:dyDescent="0.6">
      <c r="A84" s="39"/>
      <c r="B84" s="39"/>
      <c r="C84" s="39"/>
      <c r="D84" s="44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pans="1:31" ht="19.5" customHeight="1" x14ac:dyDescent="0.6">
      <c r="A85" s="39"/>
      <c r="B85" s="39"/>
      <c r="C85" s="39"/>
      <c r="D85" s="44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pans="1:31" ht="19.5" customHeight="1" x14ac:dyDescent="0.6">
      <c r="A86" s="39"/>
      <c r="B86" s="39"/>
      <c r="C86" s="39"/>
      <c r="D86" s="44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pans="1:31" ht="19.5" customHeight="1" x14ac:dyDescent="0.6">
      <c r="A87" s="39"/>
      <c r="B87" s="39"/>
      <c r="C87" s="39"/>
      <c r="D87" s="44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pans="1:31" ht="19.5" customHeight="1" x14ac:dyDescent="0.6">
      <c r="A88" s="39"/>
      <c r="B88" s="39"/>
      <c r="C88" s="39"/>
      <c r="D88" s="44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pans="1:31" ht="19.5" customHeight="1" x14ac:dyDescent="0.6">
      <c r="A89" s="39"/>
      <c r="B89" s="39"/>
      <c r="C89" s="39"/>
      <c r="D89" s="44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ht="19.5" customHeight="1" x14ac:dyDescent="0.6">
      <c r="A90" s="39"/>
      <c r="B90" s="39"/>
      <c r="C90" s="39"/>
      <c r="D90" s="44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ht="19.5" customHeight="1" x14ac:dyDescent="0.6">
      <c r="A91" s="39"/>
      <c r="B91" s="39"/>
      <c r="C91" s="39"/>
      <c r="D91" s="44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pans="1:31" ht="19.5" customHeight="1" x14ac:dyDescent="0.6">
      <c r="A92" s="39"/>
      <c r="B92" s="39"/>
      <c r="C92" s="39"/>
      <c r="D92" s="44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pans="1:31" ht="19.5" customHeight="1" x14ac:dyDescent="0.6">
      <c r="A93" s="39"/>
      <c r="B93" s="39"/>
      <c r="C93" s="39"/>
      <c r="D93" s="44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pans="1:31" ht="19.5" customHeight="1" x14ac:dyDescent="0.6">
      <c r="A94" s="39"/>
      <c r="B94" s="39"/>
      <c r="C94" s="39"/>
      <c r="D94" s="44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pans="1:31" ht="19.5" customHeight="1" x14ac:dyDescent="0.6">
      <c r="A95" s="39"/>
      <c r="B95" s="39"/>
      <c r="C95" s="39"/>
      <c r="D95" s="44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pans="1:31" ht="19.5" customHeight="1" x14ac:dyDescent="0.6">
      <c r="A96" s="39"/>
      <c r="B96" s="39"/>
      <c r="C96" s="39"/>
      <c r="D96" s="44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pans="1:31" ht="19.5" customHeight="1" x14ac:dyDescent="0.6">
      <c r="A97" s="39"/>
      <c r="B97" s="39"/>
      <c r="C97" s="39"/>
      <c r="D97" s="44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pans="1:31" ht="19.5" customHeight="1" x14ac:dyDescent="0.6">
      <c r="A98" s="39"/>
      <c r="B98" s="39"/>
      <c r="C98" s="39"/>
      <c r="D98" s="44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pans="1:31" ht="19.5" customHeight="1" x14ac:dyDescent="0.6">
      <c r="A99" s="39"/>
      <c r="B99" s="39"/>
      <c r="C99" s="39"/>
      <c r="D99" s="44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pans="1:31" ht="19.5" customHeight="1" x14ac:dyDescent="0.6">
      <c r="A100" s="39"/>
      <c r="B100" s="39"/>
      <c r="C100" s="39"/>
      <c r="D100" s="44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pans="1:31" ht="19.5" customHeight="1" x14ac:dyDescent="0.6">
      <c r="A101" s="39"/>
      <c r="B101" s="39"/>
      <c r="C101" s="39"/>
      <c r="D101" s="44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pans="1:31" ht="19.5" customHeight="1" x14ac:dyDescent="0.6">
      <c r="A102" s="39"/>
      <c r="B102" s="39"/>
      <c r="C102" s="39"/>
      <c r="D102" s="44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pans="1:31" ht="19.5" customHeight="1" x14ac:dyDescent="0.6">
      <c r="A103" s="39"/>
      <c r="B103" s="39"/>
      <c r="C103" s="39"/>
      <c r="D103" s="44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pans="1:31" ht="19.5" customHeight="1" x14ac:dyDescent="0.6">
      <c r="A104" s="39"/>
      <c r="B104" s="39"/>
      <c r="C104" s="39"/>
      <c r="D104" s="44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pans="1:31" ht="19.5" customHeight="1" x14ac:dyDescent="0.6">
      <c r="A105" s="39"/>
      <c r="B105" s="39"/>
      <c r="C105" s="39"/>
      <c r="D105" s="44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pans="1:31" ht="19.5" customHeight="1" x14ac:dyDescent="0.6">
      <c r="A106" s="39"/>
      <c r="B106" s="39"/>
      <c r="C106" s="39"/>
      <c r="D106" s="44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pans="1:31" ht="19.5" customHeight="1" x14ac:dyDescent="0.6">
      <c r="A107" s="39"/>
      <c r="B107" s="39"/>
      <c r="C107" s="39"/>
      <c r="D107" s="44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pans="1:31" ht="19.5" customHeight="1" x14ac:dyDescent="0.6">
      <c r="A108" s="39"/>
      <c r="B108" s="39"/>
      <c r="C108" s="39"/>
      <c r="D108" s="44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pans="1:31" ht="19.5" customHeight="1" x14ac:dyDescent="0.6">
      <c r="A109" s="39"/>
      <c r="B109" s="39"/>
      <c r="C109" s="39"/>
      <c r="D109" s="44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pans="1:31" ht="19.5" customHeight="1" x14ac:dyDescent="0.6">
      <c r="A110" s="39"/>
      <c r="B110" s="39"/>
      <c r="C110" s="39"/>
      <c r="D110" s="44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pans="1:31" ht="19.5" customHeight="1" x14ac:dyDescent="0.6">
      <c r="A111" s="39"/>
      <c r="B111" s="39"/>
      <c r="C111" s="39"/>
      <c r="D111" s="44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pans="1:31" ht="19.5" customHeight="1" x14ac:dyDescent="0.6">
      <c r="A112" s="39"/>
      <c r="B112" s="39"/>
      <c r="C112" s="39"/>
      <c r="D112" s="44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pans="1:31" ht="19.5" customHeight="1" x14ac:dyDescent="0.6">
      <c r="A113" s="39"/>
      <c r="B113" s="39"/>
      <c r="C113" s="39"/>
      <c r="D113" s="44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pans="1:31" ht="19.5" customHeight="1" x14ac:dyDescent="0.6">
      <c r="A114" s="39"/>
      <c r="B114" s="39"/>
      <c r="C114" s="39"/>
      <c r="D114" s="44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pans="1:31" ht="19.5" customHeight="1" x14ac:dyDescent="0.6">
      <c r="A115" s="39"/>
      <c r="B115" s="39"/>
      <c r="C115" s="39"/>
      <c r="D115" s="44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pans="1:31" ht="19.5" customHeight="1" x14ac:dyDescent="0.6">
      <c r="A116" s="39"/>
      <c r="B116" s="39"/>
      <c r="C116" s="39"/>
      <c r="D116" s="44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pans="1:31" ht="19.5" customHeight="1" x14ac:dyDescent="0.6">
      <c r="A117" s="39"/>
      <c r="B117" s="39"/>
      <c r="C117" s="39"/>
      <c r="D117" s="44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pans="1:31" ht="19.5" customHeight="1" x14ac:dyDescent="0.6">
      <c r="A118" s="39"/>
      <c r="B118" s="39"/>
      <c r="C118" s="39"/>
      <c r="D118" s="44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pans="1:31" ht="19.5" customHeight="1" x14ac:dyDescent="0.6">
      <c r="A119" s="39"/>
      <c r="B119" s="39"/>
      <c r="C119" s="39"/>
      <c r="D119" s="44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pans="1:31" ht="19.5" customHeight="1" x14ac:dyDescent="0.6">
      <c r="A120" s="39"/>
      <c r="B120" s="39"/>
      <c r="C120" s="39"/>
      <c r="D120" s="44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pans="1:31" ht="19.5" customHeight="1" x14ac:dyDescent="0.6">
      <c r="A121" s="39"/>
      <c r="B121" s="39"/>
      <c r="C121" s="39"/>
      <c r="D121" s="44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pans="1:31" ht="19.5" customHeight="1" x14ac:dyDescent="0.6">
      <c r="A122" s="39"/>
      <c r="B122" s="39"/>
      <c r="C122" s="39"/>
      <c r="D122" s="44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pans="1:31" ht="19.5" customHeight="1" x14ac:dyDescent="0.6">
      <c r="A123" s="39"/>
      <c r="B123" s="39"/>
      <c r="C123" s="39"/>
      <c r="D123" s="44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pans="1:31" ht="19.5" customHeight="1" x14ac:dyDescent="0.6">
      <c r="A124" s="39"/>
      <c r="B124" s="39"/>
      <c r="C124" s="39"/>
      <c r="D124" s="44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pans="1:31" ht="19.5" customHeight="1" x14ac:dyDescent="0.6">
      <c r="A125" s="39"/>
      <c r="B125" s="39"/>
      <c r="C125" s="39"/>
      <c r="D125" s="44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pans="1:31" ht="19.5" customHeight="1" x14ac:dyDescent="0.6">
      <c r="A126" s="39"/>
      <c r="B126" s="39"/>
      <c r="C126" s="39"/>
      <c r="D126" s="44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pans="1:31" ht="19.5" customHeight="1" x14ac:dyDescent="0.6">
      <c r="A127" s="39"/>
      <c r="B127" s="39"/>
      <c r="C127" s="39"/>
      <c r="D127" s="44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ht="19.5" customHeight="1" x14ac:dyDescent="0.6">
      <c r="A128" s="39"/>
      <c r="B128" s="39"/>
      <c r="C128" s="39"/>
      <c r="D128" s="44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pans="1:31" ht="19.5" customHeight="1" x14ac:dyDescent="0.6">
      <c r="A129" s="39"/>
      <c r="B129" s="39"/>
      <c r="C129" s="39"/>
      <c r="D129" s="44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pans="1:31" ht="19.5" customHeight="1" x14ac:dyDescent="0.6">
      <c r="A130" s="39"/>
      <c r="B130" s="39"/>
      <c r="C130" s="39"/>
      <c r="D130" s="44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ht="19.5" customHeight="1" x14ac:dyDescent="0.6">
      <c r="A131" s="39"/>
      <c r="B131" s="39"/>
      <c r="C131" s="39"/>
      <c r="D131" s="44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ht="19.5" customHeight="1" x14ac:dyDescent="0.6">
      <c r="A132" s="39"/>
      <c r="B132" s="39"/>
      <c r="C132" s="39"/>
      <c r="D132" s="44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ht="19.5" customHeight="1" x14ac:dyDescent="0.6">
      <c r="A133" s="39"/>
      <c r="B133" s="39"/>
      <c r="C133" s="39"/>
      <c r="D133" s="44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ht="19.5" customHeight="1" x14ac:dyDescent="0.6">
      <c r="A134" s="39"/>
      <c r="B134" s="39"/>
      <c r="C134" s="39"/>
      <c r="D134" s="44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pans="1:31" ht="19.5" customHeight="1" x14ac:dyDescent="0.6">
      <c r="A135" s="39"/>
      <c r="B135" s="39"/>
      <c r="C135" s="39"/>
      <c r="D135" s="44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pans="1:31" ht="19.5" customHeight="1" x14ac:dyDescent="0.6">
      <c r="A136" s="39"/>
      <c r="B136" s="39"/>
      <c r="C136" s="39"/>
      <c r="D136" s="44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pans="1:31" ht="19.5" customHeight="1" x14ac:dyDescent="0.6">
      <c r="A137" s="39"/>
      <c r="B137" s="39"/>
      <c r="C137" s="39"/>
      <c r="D137" s="44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pans="1:31" ht="19.5" customHeight="1" x14ac:dyDescent="0.6">
      <c r="A138" s="39"/>
      <c r="B138" s="39"/>
      <c r="C138" s="39"/>
      <c r="D138" s="44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pans="1:31" ht="19.5" customHeight="1" x14ac:dyDescent="0.6">
      <c r="A139" s="39"/>
      <c r="B139" s="39"/>
      <c r="C139" s="39"/>
      <c r="D139" s="44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pans="1:31" ht="19.5" customHeight="1" x14ac:dyDescent="0.6">
      <c r="A140" s="39"/>
      <c r="B140" s="39"/>
      <c r="C140" s="39"/>
      <c r="D140" s="44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</row>
    <row r="141" spans="1:31" ht="19.5" customHeight="1" x14ac:dyDescent="0.6">
      <c r="A141" s="39"/>
      <c r="B141" s="39"/>
      <c r="C141" s="39"/>
      <c r="D141" s="44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</row>
    <row r="142" spans="1:31" ht="19.5" customHeight="1" x14ac:dyDescent="0.6">
      <c r="A142" s="39"/>
      <c r="B142" s="39"/>
      <c r="C142" s="39"/>
      <c r="D142" s="44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pans="1:31" ht="19.5" customHeight="1" x14ac:dyDescent="0.6">
      <c r="A143" s="39"/>
      <c r="B143" s="39"/>
      <c r="C143" s="39"/>
      <c r="D143" s="44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pans="1:31" ht="19.5" customHeight="1" x14ac:dyDescent="0.6">
      <c r="A144" s="39"/>
      <c r="B144" s="39"/>
      <c r="C144" s="39"/>
      <c r="D144" s="44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pans="1:31" ht="19.5" customHeight="1" x14ac:dyDescent="0.6">
      <c r="A145" s="39"/>
      <c r="B145" s="39"/>
      <c r="C145" s="39"/>
      <c r="D145" s="44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pans="1:31" ht="19.5" customHeight="1" x14ac:dyDescent="0.6">
      <c r="A146" s="39"/>
      <c r="B146" s="39"/>
      <c r="C146" s="39"/>
      <c r="D146" s="44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pans="1:31" ht="19.5" customHeight="1" x14ac:dyDescent="0.6">
      <c r="A147" s="39"/>
      <c r="B147" s="39"/>
      <c r="C147" s="39"/>
      <c r="D147" s="44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</row>
    <row r="148" spans="1:31" ht="19.5" customHeight="1" x14ac:dyDescent="0.6">
      <c r="A148" s="39"/>
      <c r="B148" s="39"/>
      <c r="C148" s="39"/>
      <c r="D148" s="44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pans="1:31" ht="19.5" customHeight="1" x14ac:dyDescent="0.6">
      <c r="A149" s="39"/>
      <c r="B149" s="39"/>
      <c r="C149" s="39"/>
      <c r="D149" s="44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pans="1:31" ht="19.5" customHeight="1" x14ac:dyDescent="0.6">
      <c r="A150" s="39"/>
      <c r="B150" s="39"/>
      <c r="C150" s="39"/>
      <c r="D150" s="44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pans="1:31" ht="19.5" customHeight="1" x14ac:dyDescent="0.6">
      <c r="A151" s="39"/>
      <c r="B151" s="39"/>
      <c r="C151" s="39"/>
      <c r="D151" s="44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pans="1:31" ht="19.5" customHeight="1" x14ac:dyDescent="0.6">
      <c r="A152" s="39"/>
      <c r="B152" s="39"/>
      <c r="C152" s="39"/>
      <c r="D152" s="44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pans="1:31" ht="19.5" customHeight="1" x14ac:dyDescent="0.6">
      <c r="A153" s="39"/>
      <c r="B153" s="39"/>
      <c r="C153" s="39"/>
      <c r="D153" s="44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pans="1:31" ht="19.5" customHeight="1" x14ac:dyDescent="0.6">
      <c r="A154" s="39"/>
      <c r="B154" s="39"/>
      <c r="C154" s="39"/>
      <c r="D154" s="44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pans="1:31" ht="19.5" customHeight="1" x14ac:dyDescent="0.6">
      <c r="A155" s="39"/>
      <c r="B155" s="39"/>
      <c r="C155" s="39"/>
      <c r="D155" s="44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pans="1:31" ht="19.5" customHeight="1" x14ac:dyDescent="0.6">
      <c r="A156" s="39"/>
      <c r="B156" s="39"/>
      <c r="C156" s="39"/>
      <c r="D156" s="44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pans="1:31" ht="19.5" customHeight="1" x14ac:dyDescent="0.6">
      <c r="A157" s="39"/>
      <c r="B157" s="39"/>
      <c r="C157" s="39"/>
      <c r="D157" s="44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</row>
    <row r="158" spans="1:31" ht="19.5" customHeight="1" x14ac:dyDescent="0.6">
      <c r="A158" s="39"/>
      <c r="B158" s="39"/>
      <c r="C158" s="39"/>
      <c r="D158" s="44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</row>
    <row r="159" spans="1:31" ht="19.5" customHeight="1" x14ac:dyDescent="0.6">
      <c r="A159" s="39"/>
      <c r="B159" s="39"/>
      <c r="C159" s="39"/>
      <c r="D159" s="44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ht="19.5" customHeight="1" x14ac:dyDescent="0.6">
      <c r="A160" s="39"/>
      <c r="B160" s="39"/>
      <c r="C160" s="39"/>
      <c r="D160" s="44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31" ht="19.5" customHeight="1" x14ac:dyDescent="0.6">
      <c r="A161" s="39"/>
      <c r="B161" s="39"/>
      <c r="C161" s="39"/>
      <c r="D161" s="44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</row>
    <row r="162" spans="1:31" ht="19.5" customHeight="1" x14ac:dyDescent="0.6">
      <c r="A162" s="39"/>
      <c r="B162" s="39"/>
      <c r="C162" s="39"/>
      <c r="D162" s="44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  <row r="163" spans="1:31" ht="19.5" customHeight="1" x14ac:dyDescent="0.6">
      <c r="A163" s="39"/>
      <c r="B163" s="39"/>
      <c r="C163" s="39"/>
      <c r="D163" s="44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  <row r="164" spans="1:31" ht="19.5" customHeight="1" x14ac:dyDescent="0.6">
      <c r="A164" s="39"/>
      <c r="B164" s="39"/>
      <c r="C164" s="39"/>
      <c r="D164" s="44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  <row r="165" spans="1:31" ht="19.5" customHeight="1" x14ac:dyDescent="0.6">
      <c r="A165" s="39"/>
      <c r="B165" s="39"/>
      <c r="C165" s="39"/>
      <c r="D165" s="44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  <row r="166" spans="1:31" ht="19.5" customHeight="1" x14ac:dyDescent="0.6">
      <c r="A166" s="39"/>
      <c r="B166" s="39"/>
      <c r="C166" s="39"/>
      <c r="D166" s="44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</row>
    <row r="167" spans="1:31" ht="19.5" customHeight="1" x14ac:dyDescent="0.6">
      <c r="A167" s="39"/>
      <c r="B167" s="39"/>
      <c r="C167" s="39"/>
      <c r="D167" s="44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</row>
    <row r="168" spans="1:31" ht="19.5" customHeight="1" x14ac:dyDescent="0.6">
      <c r="A168" s="39"/>
      <c r="B168" s="39"/>
      <c r="C168" s="39"/>
      <c r="D168" s="44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  <row r="169" spans="1:31" ht="19.5" customHeight="1" x14ac:dyDescent="0.6">
      <c r="A169" s="39"/>
      <c r="B169" s="39"/>
      <c r="C169" s="39"/>
      <c r="D169" s="44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  <row r="170" spans="1:31" ht="19.5" customHeight="1" x14ac:dyDescent="0.6">
      <c r="A170" s="39"/>
      <c r="B170" s="39"/>
      <c r="C170" s="39"/>
      <c r="D170" s="44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  <row r="171" spans="1:31" ht="19.5" customHeight="1" x14ac:dyDescent="0.6">
      <c r="A171" s="39"/>
      <c r="B171" s="39"/>
      <c r="C171" s="39"/>
      <c r="D171" s="44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</row>
    <row r="172" spans="1:31" ht="19.5" customHeight="1" x14ac:dyDescent="0.6">
      <c r="A172" s="39"/>
      <c r="B172" s="39"/>
      <c r="C172" s="39"/>
      <c r="D172" s="44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  <row r="173" spans="1:31" ht="19.5" customHeight="1" x14ac:dyDescent="0.6">
      <c r="A173" s="39"/>
      <c r="B173" s="39"/>
      <c r="C173" s="39"/>
      <c r="D173" s="44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</row>
    <row r="174" spans="1:31" ht="19.5" customHeight="1" x14ac:dyDescent="0.6">
      <c r="A174" s="39"/>
      <c r="B174" s="39"/>
      <c r="C174" s="39"/>
      <c r="D174" s="44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</row>
    <row r="175" spans="1:31" ht="19.5" customHeight="1" x14ac:dyDescent="0.6">
      <c r="A175" s="39"/>
      <c r="B175" s="39"/>
      <c r="C175" s="39"/>
      <c r="D175" s="44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</row>
    <row r="176" spans="1:31" ht="19.5" customHeight="1" x14ac:dyDescent="0.6">
      <c r="A176" s="39"/>
      <c r="B176" s="39"/>
      <c r="C176" s="39"/>
      <c r="D176" s="44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  <row r="177" spans="1:31" ht="19.5" customHeight="1" x14ac:dyDescent="0.6">
      <c r="A177" s="39"/>
      <c r="B177" s="39"/>
      <c r="C177" s="39"/>
      <c r="D177" s="44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</row>
    <row r="178" spans="1:31" ht="19.5" customHeight="1" x14ac:dyDescent="0.6">
      <c r="A178" s="39"/>
      <c r="B178" s="39"/>
      <c r="C178" s="39"/>
      <c r="D178" s="44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</row>
    <row r="179" spans="1:31" ht="19.5" customHeight="1" x14ac:dyDescent="0.6">
      <c r="A179" s="39"/>
      <c r="B179" s="39"/>
      <c r="C179" s="39"/>
      <c r="D179" s="44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  <row r="180" spans="1:31" ht="19.5" customHeight="1" x14ac:dyDescent="0.6">
      <c r="A180" s="39"/>
      <c r="B180" s="39"/>
      <c r="C180" s="39"/>
      <c r="D180" s="44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  <row r="181" spans="1:31" ht="19.5" customHeight="1" x14ac:dyDescent="0.6">
      <c r="A181" s="39"/>
      <c r="B181" s="39"/>
      <c r="C181" s="39"/>
      <c r="D181" s="44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  <row r="182" spans="1:31" ht="19.5" customHeight="1" x14ac:dyDescent="0.6">
      <c r="A182" s="39"/>
      <c r="B182" s="39"/>
      <c r="C182" s="39"/>
      <c r="D182" s="44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</row>
    <row r="183" spans="1:31" ht="19.5" customHeight="1" x14ac:dyDescent="0.6">
      <c r="A183" s="39"/>
      <c r="B183" s="39"/>
      <c r="C183" s="39"/>
      <c r="D183" s="44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</row>
    <row r="184" spans="1:31" ht="19.5" customHeight="1" x14ac:dyDescent="0.6">
      <c r="A184" s="39"/>
      <c r="B184" s="39"/>
      <c r="C184" s="39"/>
      <c r="D184" s="44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</row>
    <row r="185" spans="1:31" ht="19.5" customHeight="1" x14ac:dyDescent="0.6">
      <c r="A185" s="39"/>
      <c r="B185" s="39"/>
      <c r="C185" s="39"/>
      <c r="D185" s="44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</row>
    <row r="186" spans="1:31" ht="19.5" customHeight="1" x14ac:dyDescent="0.6">
      <c r="A186" s="39"/>
      <c r="B186" s="39"/>
      <c r="C186" s="39"/>
      <c r="D186" s="44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</row>
    <row r="187" spans="1:31" ht="19.5" customHeight="1" x14ac:dyDescent="0.6">
      <c r="A187" s="39"/>
      <c r="B187" s="39"/>
      <c r="C187" s="39"/>
      <c r="D187" s="44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</row>
    <row r="188" spans="1:31" ht="19.5" customHeight="1" x14ac:dyDescent="0.6">
      <c r="A188" s="39"/>
      <c r="B188" s="39"/>
      <c r="C188" s="39"/>
      <c r="D188" s="44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  <row r="189" spans="1:31" ht="19.5" customHeight="1" x14ac:dyDescent="0.6">
      <c r="A189" s="39"/>
      <c r="B189" s="39"/>
      <c r="C189" s="39"/>
      <c r="D189" s="44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  <row r="190" spans="1:31" ht="19.5" customHeight="1" x14ac:dyDescent="0.6">
      <c r="A190" s="39"/>
      <c r="B190" s="39"/>
      <c r="C190" s="39"/>
      <c r="D190" s="44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</row>
    <row r="191" spans="1:31" ht="19.5" customHeight="1" x14ac:dyDescent="0.6">
      <c r="A191" s="39"/>
      <c r="B191" s="39"/>
      <c r="C191" s="39"/>
      <c r="D191" s="44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</row>
    <row r="192" spans="1:31" ht="19.5" customHeight="1" x14ac:dyDescent="0.6">
      <c r="A192" s="39"/>
      <c r="B192" s="39"/>
      <c r="C192" s="39"/>
      <c r="D192" s="44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</row>
    <row r="193" spans="1:31" ht="19.5" customHeight="1" x14ac:dyDescent="0.6">
      <c r="A193" s="39"/>
      <c r="B193" s="39"/>
      <c r="C193" s="39"/>
      <c r="D193" s="44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  <row r="194" spans="1:31" ht="19.5" customHeight="1" x14ac:dyDescent="0.6">
      <c r="A194" s="39"/>
      <c r="B194" s="39"/>
      <c r="C194" s="39"/>
      <c r="D194" s="44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  <row r="195" spans="1:31" ht="19.5" customHeight="1" x14ac:dyDescent="0.6">
      <c r="A195" s="39"/>
      <c r="B195" s="39"/>
      <c r="C195" s="39"/>
      <c r="D195" s="44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</row>
    <row r="196" spans="1:31" ht="19.5" customHeight="1" x14ac:dyDescent="0.6">
      <c r="A196" s="39"/>
      <c r="B196" s="39"/>
      <c r="C196" s="39"/>
      <c r="D196" s="44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</row>
    <row r="197" spans="1:31" ht="19.5" customHeight="1" x14ac:dyDescent="0.6">
      <c r="A197" s="39"/>
      <c r="B197" s="39"/>
      <c r="C197" s="39"/>
      <c r="D197" s="44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</row>
    <row r="198" spans="1:31" ht="19.5" customHeight="1" x14ac:dyDescent="0.6">
      <c r="A198" s="39"/>
      <c r="B198" s="39"/>
      <c r="C198" s="39"/>
      <c r="D198" s="44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ht="19.5" customHeight="1" x14ac:dyDescent="0.6">
      <c r="A199" s="39"/>
      <c r="B199" s="39"/>
      <c r="C199" s="39"/>
      <c r="D199" s="44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</row>
    <row r="200" spans="1:31" ht="19.5" customHeight="1" x14ac:dyDescent="0.6">
      <c r="A200" s="39"/>
      <c r="B200" s="39"/>
      <c r="C200" s="39"/>
      <c r="D200" s="44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</row>
    <row r="201" spans="1:31" ht="19.5" customHeight="1" x14ac:dyDescent="0.6">
      <c r="A201" s="39"/>
      <c r="B201" s="39"/>
      <c r="C201" s="39"/>
      <c r="D201" s="44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</row>
    <row r="202" spans="1:31" ht="19.5" customHeight="1" x14ac:dyDescent="0.6">
      <c r="A202" s="39"/>
      <c r="B202" s="39"/>
      <c r="C202" s="39"/>
      <c r="D202" s="44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  <row r="203" spans="1:31" ht="19.5" customHeight="1" x14ac:dyDescent="0.6">
      <c r="A203" s="39"/>
      <c r="B203" s="39"/>
      <c r="C203" s="39"/>
      <c r="D203" s="44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</row>
    <row r="204" spans="1:31" ht="19.5" customHeight="1" x14ac:dyDescent="0.6">
      <c r="A204" s="39"/>
      <c r="B204" s="39"/>
      <c r="C204" s="39"/>
      <c r="D204" s="44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</row>
    <row r="205" spans="1:31" ht="19.5" customHeight="1" x14ac:dyDescent="0.6">
      <c r="A205" s="39"/>
      <c r="B205" s="39"/>
      <c r="C205" s="39"/>
      <c r="D205" s="44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</row>
    <row r="206" spans="1:31" ht="19.5" customHeight="1" x14ac:dyDescent="0.6">
      <c r="A206" s="39"/>
      <c r="B206" s="39"/>
      <c r="C206" s="39"/>
      <c r="D206" s="44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</row>
    <row r="207" spans="1:31" ht="19.5" customHeight="1" x14ac:dyDescent="0.6">
      <c r="A207" s="39"/>
      <c r="B207" s="39"/>
      <c r="C207" s="39"/>
      <c r="D207" s="44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</row>
    <row r="208" spans="1:31" ht="19.5" customHeight="1" x14ac:dyDescent="0.6">
      <c r="A208" s="39"/>
      <c r="B208" s="39"/>
      <c r="C208" s="39"/>
      <c r="D208" s="44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</row>
    <row r="209" spans="1:31" ht="19.5" customHeight="1" x14ac:dyDescent="0.6">
      <c r="A209" s="39"/>
      <c r="B209" s="39"/>
      <c r="C209" s="39"/>
      <c r="D209" s="44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</row>
    <row r="210" spans="1:31" ht="19.5" customHeight="1" x14ac:dyDescent="0.6">
      <c r="A210" s="39"/>
      <c r="B210" s="39"/>
      <c r="C210" s="39"/>
      <c r="D210" s="44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</row>
    <row r="211" spans="1:31" ht="19.5" customHeight="1" x14ac:dyDescent="0.6">
      <c r="A211" s="39"/>
      <c r="B211" s="39"/>
      <c r="C211" s="39"/>
      <c r="D211" s="44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</row>
    <row r="212" spans="1:31" ht="19.5" customHeight="1" x14ac:dyDescent="0.6">
      <c r="A212" s="39"/>
      <c r="B212" s="39"/>
      <c r="C212" s="39"/>
      <c r="D212" s="44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</row>
    <row r="213" spans="1:31" ht="19.5" customHeight="1" x14ac:dyDescent="0.6">
      <c r="A213" s="39"/>
      <c r="B213" s="39"/>
      <c r="C213" s="39"/>
      <c r="D213" s="44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</row>
    <row r="214" spans="1:31" ht="19.5" customHeight="1" x14ac:dyDescent="0.6">
      <c r="A214" s="39"/>
      <c r="B214" s="39"/>
      <c r="C214" s="39"/>
      <c r="D214" s="44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</row>
    <row r="215" spans="1:31" ht="19.5" customHeight="1" x14ac:dyDescent="0.6">
      <c r="A215" s="39"/>
      <c r="B215" s="39"/>
      <c r="C215" s="39"/>
      <c r="D215" s="44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ht="19.5" customHeight="1" x14ac:dyDescent="0.6">
      <c r="A216" s="39"/>
      <c r="B216" s="39"/>
      <c r="C216" s="39"/>
      <c r="D216" s="44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ht="19.5" customHeight="1" x14ac:dyDescent="0.6">
      <c r="A217" s="39"/>
      <c r="B217" s="39"/>
      <c r="C217" s="39"/>
      <c r="D217" s="44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ht="19.5" customHeight="1" x14ac:dyDescent="0.6">
      <c r="A218" s="39"/>
      <c r="B218" s="39"/>
      <c r="C218" s="39"/>
      <c r="D218" s="44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ht="19.5" customHeight="1" x14ac:dyDescent="0.6">
      <c r="A219" s="39"/>
      <c r="B219" s="39"/>
      <c r="C219" s="39"/>
      <c r="D219" s="44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ht="19.5" customHeight="1" x14ac:dyDescent="0.6">
      <c r="A220" s="39"/>
      <c r="B220" s="39"/>
      <c r="C220" s="39"/>
      <c r="D220" s="44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ht="19.5" customHeight="1" x14ac:dyDescent="0.6">
      <c r="A221" s="39"/>
      <c r="B221" s="39"/>
      <c r="C221" s="39"/>
      <c r="D221" s="44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</row>
    <row r="222" spans="1:31" ht="19.5" customHeight="1" x14ac:dyDescent="0.6">
      <c r="A222" s="39"/>
      <c r="B222" s="39"/>
      <c r="C222" s="39"/>
      <c r="D222" s="44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</row>
    <row r="223" spans="1:31" ht="19.5" customHeight="1" x14ac:dyDescent="0.6">
      <c r="A223" s="39"/>
      <c r="B223" s="39"/>
      <c r="C223" s="39"/>
      <c r="D223" s="44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</row>
    <row r="224" spans="1:31" ht="19.5" customHeight="1" x14ac:dyDescent="0.6">
      <c r="A224" s="39"/>
      <c r="B224" s="39"/>
      <c r="C224" s="39"/>
      <c r="D224" s="44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</row>
    <row r="225" spans="1:31" ht="19.5" customHeight="1" x14ac:dyDescent="0.6">
      <c r="A225" s="39"/>
      <c r="B225" s="39"/>
      <c r="C225" s="39"/>
      <c r="D225" s="44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</row>
    <row r="226" spans="1:31" ht="19.5" customHeight="1" x14ac:dyDescent="0.6">
      <c r="A226" s="39"/>
      <c r="B226" s="39"/>
      <c r="C226" s="39"/>
      <c r="D226" s="44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</row>
    <row r="227" spans="1:31" ht="19.5" customHeight="1" x14ac:dyDescent="0.6">
      <c r="A227" s="39"/>
      <c r="B227" s="39"/>
      <c r="C227" s="39"/>
      <c r="D227" s="44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  <row r="228" spans="1:31" ht="19.5" customHeight="1" x14ac:dyDescent="0.6">
      <c r="A228" s="39"/>
      <c r="B228" s="39"/>
      <c r="C228" s="39"/>
      <c r="D228" s="44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ht="19.5" customHeight="1" x14ac:dyDescent="0.6">
      <c r="A229" s="39"/>
      <c r="B229" s="39"/>
      <c r="C229" s="39"/>
      <c r="D229" s="44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ht="19.5" customHeight="1" x14ac:dyDescent="0.6">
      <c r="A230" s="39"/>
      <c r="B230" s="39"/>
      <c r="C230" s="39"/>
      <c r="D230" s="44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ht="19.5" customHeight="1" x14ac:dyDescent="0.6">
      <c r="A231" s="39"/>
      <c r="B231" s="39"/>
      <c r="C231" s="39"/>
      <c r="D231" s="44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ht="19.5" customHeight="1" x14ac:dyDescent="0.6">
      <c r="A232" s="39"/>
      <c r="B232" s="39"/>
      <c r="C232" s="39"/>
      <c r="D232" s="44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</row>
    <row r="233" spans="1:31" ht="19.5" customHeight="1" x14ac:dyDescent="0.6">
      <c r="A233" s="39"/>
      <c r="B233" s="39"/>
      <c r="C233" s="39"/>
      <c r="D233" s="44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</row>
    <row r="234" spans="1:31" ht="19.5" customHeight="1" x14ac:dyDescent="0.6">
      <c r="A234" s="39"/>
      <c r="B234" s="39"/>
      <c r="C234" s="39"/>
      <c r="D234" s="44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  <row r="235" spans="1:31" ht="19.5" customHeight="1" x14ac:dyDescent="0.6">
      <c r="A235" s="39"/>
      <c r="B235" s="39"/>
      <c r="C235" s="39"/>
      <c r="D235" s="44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  <row r="236" spans="1:31" ht="19.5" customHeight="1" x14ac:dyDescent="0.6">
      <c r="A236" s="39"/>
      <c r="B236" s="39"/>
      <c r="C236" s="39"/>
      <c r="D236" s="44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</row>
    <row r="237" spans="1:31" ht="19.5" customHeight="1" x14ac:dyDescent="0.6">
      <c r="A237" s="39"/>
      <c r="B237" s="39"/>
      <c r="C237" s="39"/>
      <c r="D237" s="44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  <row r="238" spans="1:31" ht="19.5" customHeight="1" x14ac:dyDescent="0.6">
      <c r="A238" s="39"/>
      <c r="B238" s="39"/>
      <c r="C238" s="39"/>
      <c r="D238" s="44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</row>
    <row r="239" spans="1:31" ht="19.5" customHeight="1" x14ac:dyDescent="0.6">
      <c r="A239" s="39"/>
      <c r="B239" s="39"/>
      <c r="C239" s="39"/>
      <c r="D239" s="44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  <row r="240" spans="1:31" ht="19.5" customHeight="1" x14ac:dyDescent="0.6">
      <c r="A240" s="39"/>
      <c r="B240" s="39"/>
      <c r="C240" s="39"/>
      <c r="D240" s="44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</row>
    <row r="241" spans="1:31" ht="19.5" customHeight="1" x14ac:dyDescent="0.6">
      <c r="A241" s="39"/>
      <c r="B241" s="39"/>
      <c r="C241" s="39"/>
      <c r="D241" s="44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</row>
    <row r="242" spans="1:31" ht="19.5" customHeight="1" x14ac:dyDescent="0.6">
      <c r="A242" s="39"/>
      <c r="B242" s="39"/>
      <c r="C242" s="39"/>
      <c r="D242" s="44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</row>
    <row r="243" spans="1:31" ht="19.5" customHeight="1" x14ac:dyDescent="0.6">
      <c r="A243" s="39"/>
      <c r="B243" s="39"/>
      <c r="C243" s="39"/>
      <c r="D243" s="44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</row>
    <row r="244" spans="1:31" ht="19.5" customHeight="1" x14ac:dyDescent="0.6">
      <c r="A244" s="39"/>
      <c r="B244" s="39"/>
      <c r="C244" s="39"/>
      <c r="D244" s="44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</row>
    <row r="245" spans="1:31" ht="19.5" customHeight="1" x14ac:dyDescent="0.6">
      <c r="A245" s="39"/>
      <c r="B245" s="39"/>
      <c r="C245" s="39"/>
      <c r="D245" s="44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  <row r="246" spans="1:31" ht="19.5" customHeight="1" x14ac:dyDescent="0.6">
      <c r="A246" s="39"/>
      <c r="B246" s="39"/>
      <c r="C246" s="39"/>
      <c r="D246" s="44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</row>
    <row r="247" spans="1:31" ht="19.5" customHeight="1" x14ac:dyDescent="0.6">
      <c r="A247" s="39"/>
      <c r="B247" s="39"/>
      <c r="C247" s="39"/>
      <c r="D247" s="44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  <row r="248" spans="1:31" ht="19.5" customHeight="1" x14ac:dyDescent="0.6">
      <c r="A248" s="39"/>
      <c r="B248" s="39"/>
      <c r="C248" s="39"/>
      <c r="D248" s="44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</row>
    <row r="249" spans="1:31" ht="19.5" customHeight="1" x14ac:dyDescent="0.6">
      <c r="A249" s="39"/>
      <c r="B249" s="39"/>
      <c r="C249" s="39"/>
      <c r="D249" s="44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</row>
    <row r="250" spans="1:31" ht="19.5" customHeight="1" x14ac:dyDescent="0.6">
      <c r="A250" s="39"/>
      <c r="B250" s="39"/>
      <c r="C250" s="39"/>
      <c r="D250" s="44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</row>
    <row r="251" spans="1:31" ht="19.5" customHeight="1" x14ac:dyDescent="0.6">
      <c r="A251" s="39"/>
      <c r="B251" s="39"/>
      <c r="C251" s="39"/>
      <c r="D251" s="44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</row>
    <row r="252" spans="1:31" ht="19.5" customHeight="1" x14ac:dyDescent="0.6">
      <c r="A252" s="39"/>
      <c r="B252" s="39"/>
      <c r="C252" s="39"/>
      <c r="D252" s="44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</row>
    <row r="253" spans="1:31" ht="19.5" customHeight="1" x14ac:dyDescent="0.6">
      <c r="A253" s="39"/>
      <c r="B253" s="39"/>
      <c r="C253" s="39"/>
      <c r="D253" s="44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</row>
    <row r="254" spans="1:31" ht="19.5" customHeight="1" x14ac:dyDescent="0.6">
      <c r="A254" s="39"/>
      <c r="B254" s="39"/>
      <c r="C254" s="39"/>
      <c r="D254" s="44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  <row r="255" spans="1:31" ht="19.5" customHeight="1" x14ac:dyDescent="0.6">
      <c r="A255" s="39"/>
      <c r="B255" s="39"/>
      <c r="C255" s="39"/>
      <c r="D255" s="44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</row>
    <row r="256" spans="1:31" ht="19.5" customHeight="1" x14ac:dyDescent="0.6">
      <c r="A256" s="39"/>
      <c r="B256" s="39"/>
      <c r="C256" s="39"/>
      <c r="D256" s="44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</row>
    <row r="257" spans="1:31" ht="19.5" customHeight="1" x14ac:dyDescent="0.6">
      <c r="A257" s="39"/>
      <c r="B257" s="39"/>
      <c r="C257" s="39"/>
      <c r="D257" s="44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  <row r="258" spans="1:31" ht="19.5" customHeight="1" x14ac:dyDescent="0.6">
      <c r="A258" s="39"/>
      <c r="B258" s="39"/>
      <c r="C258" s="39"/>
      <c r="D258" s="44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</row>
    <row r="259" spans="1:31" ht="19.5" customHeight="1" x14ac:dyDescent="0.6">
      <c r="A259" s="39"/>
      <c r="B259" s="39"/>
      <c r="C259" s="39"/>
      <c r="D259" s="44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</row>
    <row r="260" spans="1:31" ht="19.5" customHeight="1" x14ac:dyDescent="0.6">
      <c r="A260" s="39"/>
      <c r="B260" s="39"/>
      <c r="C260" s="39"/>
      <c r="D260" s="44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</row>
    <row r="261" spans="1:31" ht="19.5" customHeight="1" x14ac:dyDescent="0.6">
      <c r="A261" s="39"/>
      <c r="B261" s="39"/>
      <c r="C261" s="39"/>
      <c r="D261" s="44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</row>
    <row r="262" spans="1:31" ht="19.5" customHeight="1" x14ac:dyDescent="0.6">
      <c r="A262" s="39"/>
      <c r="B262" s="39"/>
      <c r="C262" s="39"/>
      <c r="D262" s="44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</row>
    <row r="263" spans="1:31" ht="19.5" customHeight="1" x14ac:dyDescent="0.6">
      <c r="A263" s="39"/>
      <c r="B263" s="39"/>
      <c r="C263" s="39"/>
      <c r="D263" s="44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  <row r="264" spans="1:31" ht="19.5" customHeight="1" x14ac:dyDescent="0.6">
      <c r="A264" s="39"/>
      <c r="B264" s="39"/>
      <c r="C264" s="39"/>
      <c r="D264" s="44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</row>
    <row r="265" spans="1:31" ht="19.5" customHeight="1" x14ac:dyDescent="0.6">
      <c r="A265" s="39"/>
      <c r="B265" s="39"/>
      <c r="C265" s="39"/>
      <c r="D265" s="44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  <row r="266" spans="1:31" ht="19.5" customHeight="1" x14ac:dyDescent="0.6">
      <c r="A266" s="39"/>
      <c r="B266" s="39"/>
      <c r="C266" s="39"/>
      <c r="D266" s="44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</row>
    <row r="267" spans="1:31" ht="19.5" customHeight="1" x14ac:dyDescent="0.6">
      <c r="A267" s="39"/>
      <c r="B267" s="39"/>
      <c r="C267" s="39"/>
      <c r="D267" s="44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</row>
    <row r="268" spans="1:31" ht="19.5" customHeight="1" x14ac:dyDescent="0.6">
      <c r="A268" s="39"/>
      <c r="B268" s="39"/>
      <c r="C268" s="39"/>
      <c r="D268" s="44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  <row r="269" spans="1:31" ht="19.5" customHeight="1" x14ac:dyDescent="0.6">
      <c r="A269" s="39"/>
      <c r="B269" s="39"/>
      <c r="C269" s="39"/>
      <c r="D269" s="44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</row>
    <row r="270" spans="1:31" ht="19.5" customHeight="1" x14ac:dyDescent="0.6">
      <c r="A270" s="39"/>
      <c r="B270" s="39"/>
      <c r="C270" s="39"/>
      <c r="D270" s="44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  <row r="271" spans="1:31" ht="19.5" customHeight="1" x14ac:dyDescent="0.6">
      <c r="A271" s="39"/>
      <c r="B271" s="39"/>
      <c r="C271" s="39"/>
      <c r="D271" s="44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</row>
    <row r="272" spans="1:31" ht="19.5" customHeight="1" x14ac:dyDescent="0.6">
      <c r="A272" s="39"/>
      <c r="B272" s="39"/>
      <c r="C272" s="39"/>
      <c r="D272" s="44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</row>
    <row r="273" spans="1:31" ht="19.5" customHeight="1" x14ac:dyDescent="0.6">
      <c r="A273" s="39"/>
      <c r="B273" s="39"/>
      <c r="C273" s="39"/>
      <c r="D273" s="44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</row>
    <row r="274" spans="1:31" ht="19.5" customHeight="1" x14ac:dyDescent="0.6">
      <c r="A274" s="39"/>
      <c r="B274" s="39"/>
      <c r="C274" s="39"/>
      <c r="D274" s="44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</row>
    <row r="275" spans="1:31" ht="19.5" customHeight="1" x14ac:dyDescent="0.6">
      <c r="A275" s="39"/>
      <c r="B275" s="39"/>
      <c r="C275" s="39"/>
      <c r="D275" s="44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</row>
    <row r="276" spans="1:31" ht="19.5" customHeight="1" x14ac:dyDescent="0.6">
      <c r="A276" s="39"/>
      <c r="B276" s="39"/>
      <c r="C276" s="39"/>
      <c r="D276" s="44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  <row r="277" spans="1:31" ht="19.5" customHeight="1" x14ac:dyDescent="0.6">
      <c r="A277" s="39"/>
      <c r="B277" s="39"/>
      <c r="C277" s="39"/>
      <c r="D277" s="44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</row>
    <row r="278" spans="1:31" ht="19.5" customHeight="1" x14ac:dyDescent="0.6">
      <c r="A278" s="39"/>
      <c r="B278" s="39"/>
      <c r="C278" s="39"/>
      <c r="D278" s="44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</row>
    <row r="279" spans="1:31" ht="19.5" customHeight="1" x14ac:dyDescent="0.6">
      <c r="A279" s="39"/>
      <c r="B279" s="39"/>
      <c r="C279" s="39"/>
      <c r="D279" s="44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</row>
    <row r="280" spans="1:31" ht="19.5" customHeight="1" x14ac:dyDescent="0.6">
      <c r="A280" s="39"/>
      <c r="B280" s="39"/>
      <c r="C280" s="39"/>
      <c r="D280" s="44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</row>
    <row r="281" spans="1:31" ht="19.5" customHeight="1" x14ac:dyDescent="0.6">
      <c r="A281" s="39"/>
      <c r="B281" s="39"/>
      <c r="C281" s="39"/>
      <c r="D281" s="44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</row>
    <row r="282" spans="1:31" ht="19.5" customHeight="1" x14ac:dyDescent="0.6">
      <c r="A282" s="39"/>
      <c r="B282" s="39"/>
      <c r="C282" s="39"/>
      <c r="D282" s="44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  <row r="283" spans="1:31" ht="19.5" customHeight="1" x14ac:dyDescent="0.6">
      <c r="A283" s="39"/>
      <c r="B283" s="39"/>
      <c r="C283" s="39"/>
      <c r="D283" s="44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</row>
    <row r="284" spans="1:31" ht="19.5" customHeight="1" x14ac:dyDescent="0.6">
      <c r="A284" s="39"/>
      <c r="B284" s="39"/>
      <c r="C284" s="39"/>
      <c r="D284" s="44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</row>
    <row r="285" spans="1:31" ht="19.5" customHeight="1" x14ac:dyDescent="0.6">
      <c r="A285" s="39"/>
      <c r="B285" s="39"/>
      <c r="C285" s="39"/>
      <c r="D285" s="44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</row>
    <row r="286" spans="1:31" ht="19.5" customHeight="1" x14ac:dyDescent="0.6">
      <c r="A286" s="39"/>
      <c r="B286" s="39"/>
      <c r="C286" s="39"/>
      <c r="D286" s="44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</row>
    <row r="287" spans="1:31" ht="19.5" customHeight="1" x14ac:dyDescent="0.6">
      <c r="A287" s="39"/>
      <c r="B287" s="39"/>
      <c r="C287" s="39"/>
      <c r="D287" s="44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</row>
    <row r="288" spans="1:31" ht="19.5" customHeight="1" x14ac:dyDescent="0.6">
      <c r="A288" s="39"/>
      <c r="B288" s="39"/>
      <c r="C288" s="39"/>
      <c r="D288" s="44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  <row r="289" spans="1:31" ht="19.5" customHeight="1" x14ac:dyDescent="0.6">
      <c r="A289" s="39"/>
      <c r="B289" s="39"/>
      <c r="C289" s="39"/>
      <c r="D289" s="44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</row>
    <row r="290" spans="1:31" ht="19.5" customHeight="1" x14ac:dyDescent="0.6">
      <c r="A290" s="39"/>
      <c r="B290" s="39"/>
      <c r="C290" s="39"/>
      <c r="D290" s="44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</row>
    <row r="291" spans="1:31" ht="19.5" customHeight="1" x14ac:dyDescent="0.6">
      <c r="A291" s="39"/>
      <c r="B291" s="39"/>
      <c r="C291" s="39"/>
      <c r="D291" s="44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</row>
    <row r="292" spans="1:31" ht="19.5" customHeight="1" x14ac:dyDescent="0.6">
      <c r="A292" s="39"/>
      <c r="B292" s="39"/>
      <c r="C292" s="39"/>
      <c r="D292" s="44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</row>
    <row r="293" spans="1:31" ht="19.5" customHeight="1" x14ac:dyDescent="0.6">
      <c r="A293" s="39"/>
      <c r="B293" s="39"/>
      <c r="C293" s="39"/>
      <c r="D293" s="44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  <row r="294" spans="1:31" ht="19.5" customHeight="1" x14ac:dyDescent="0.6">
      <c r="A294" s="39"/>
      <c r="B294" s="39"/>
      <c r="C294" s="39"/>
      <c r="D294" s="44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</row>
    <row r="295" spans="1:31" ht="19.5" customHeight="1" x14ac:dyDescent="0.6">
      <c r="A295" s="39"/>
      <c r="B295" s="39"/>
      <c r="C295" s="39"/>
      <c r="D295" s="44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</row>
    <row r="296" spans="1:31" ht="19.5" customHeight="1" x14ac:dyDescent="0.6">
      <c r="A296" s="39"/>
      <c r="B296" s="39"/>
      <c r="C296" s="39"/>
      <c r="D296" s="44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</row>
    <row r="297" spans="1:31" ht="19.5" customHeight="1" x14ac:dyDescent="0.6">
      <c r="A297" s="39"/>
      <c r="B297" s="39"/>
      <c r="C297" s="39"/>
      <c r="D297" s="44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  <row r="298" spans="1:31" ht="19.5" customHeight="1" x14ac:dyDescent="0.6">
      <c r="A298" s="39"/>
      <c r="B298" s="39"/>
      <c r="C298" s="39"/>
      <c r="D298" s="44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</row>
    <row r="299" spans="1:31" ht="19.5" customHeight="1" x14ac:dyDescent="0.6">
      <c r="A299" s="39"/>
      <c r="B299" s="39"/>
      <c r="C299" s="39"/>
      <c r="D299" s="44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</row>
    <row r="300" spans="1:31" ht="19.5" customHeight="1" x14ac:dyDescent="0.6">
      <c r="A300" s="39"/>
      <c r="B300" s="39"/>
      <c r="C300" s="39"/>
      <c r="D300" s="44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</row>
    <row r="301" spans="1:31" ht="19.5" customHeight="1" x14ac:dyDescent="0.6">
      <c r="A301" s="39"/>
      <c r="B301" s="39"/>
      <c r="C301" s="39"/>
      <c r="D301" s="44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</row>
    <row r="302" spans="1:31" ht="19.5" customHeight="1" x14ac:dyDescent="0.6">
      <c r="A302" s="39"/>
      <c r="B302" s="39"/>
      <c r="C302" s="39"/>
      <c r="D302" s="44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</row>
    <row r="303" spans="1:31" ht="19.5" customHeight="1" x14ac:dyDescent="0.6">
      <c r="A303" s="39"/>
      <c r="B303" s="39"/>
      <c r="C303" s="39"/>
      <c r="D303" s="44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</row>
    <row r="304" spans="1:31" ht="19.5" customHeight="1" x14ac:dyDescent="0.6">
      <c r="A304" s="39"/>
      <c r="B304" s="39"/>
      <c r="C304" s="39"/>
      <c r="D304" s="44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</row>
    <row r="305" spans="1:31" ht="19.5" customHeight="1" x14ac:dyDescent="0.6">
      <c r="A305" s="39"/>
      <c r="B305" s="39"/>
      <c r="C305" s="39"/>
      <c r="D305" s="44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</row>
    <row r="306" spans="1:31" ht="19.5" customHeight="1" x14ac:dyDescent="0.6">
      <c r="A306" s="39"/>
      <c r="B306" s="39"/>
      <c r="C306" s="39"/>
      <c r="D306" s="44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</row>
    <row r="307" spans="1:31" ht="19.5" customHeight="1" x14ac:dyDescent="0.6">
      <c r="A307" s="39"/>
      <c r="B307" s="39"/>
      <c r="C307" s="39"/>
      <c r="D307" s="44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</row>
    <row r="308" spans="1:31" ht="19.5" customHeight="1" x14ac:dyDescent="0.6">
      <c r="A308" s="39"/>
      <c r="B308" s="39"/>
      <c r="C308" s="39"/>
      <c r="D308" s="44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</row>
    <row r="309" spans="1:31" ht="19.5" customHeight="1" x14ac:dyDescent="0.6">
      <c r="A309" s="39"/>
      <c r="B309" s="39"/>
      <c r="C309" s="39"/>
      <c r="D309" s="44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</row>
    <row r="310" spans="1:31" ht="19.5" customHeight="1" x14ac:dyDescent="0.6">
      <c r="A310" s="39"/>
      <c r="B310" s="39"/>
      <c r="C310" s="39"/>
      <c r="D310" s="44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</row>
    <row r="311" spans="1:31" ht="19.5" customHeight="1" x14ac:dyDescent="0.6">
      <c r="A311" s="39"/>
      <c r="B311" s="39"/>
      <c r="C311" s="39"/>
      <c r="D311" s="44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</row>
    <row r="312" spans="1:31" ht="19.5" customHeight="1" x14ac:dyDescent="0.6">
      <c r="A312" s="39"/>
      <c r="B312" s="39"/>
      <c r="C312" s="39"/>
      <c r="D312" s="44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</row>
    <row r="313" spans="1:31" ht="19.5" customHeight="1" x14ac:dyDescent="0.6">
      <c r="A313" s="39"/>
      <c r="B313" s="39"/>
      <c r="C313" s="39"/>
      <c r="D313" s="44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</row>
    <row r="314" spans="1:31" ht="19.5" customHeight="1" x14ac:dyDescent="0.6">
      <c r="A314" s="39"/>
      <c r="B314" s="39"/>
      <c r="C314" s="39"/>
      <c r="D314" s="44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</row>
    <row r="315" spans="1:31" ht="19.5" customHeight="1" x14ac:dyDescent="0.6">
      <c r="A315" s="39"/>
      <c r="B315" s="39"/>
      <c r="C315" s="39"/>
      <c r="D315" s="44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</row>
    <row r="316" spans="1:31" ht="19.5" customHeight="1" x14ac:dyDescent="0.6">
      <c r="A316" s="39"/>
      <c r="B316" s="39"/>
      <c r="C316" s="39"/>
      <c r="D316" s="44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</row>
    <row r="317" spans="1:31" ht="19.5" customHeight="1" x14ac:dyDescent="0.6">
      <c r="A317" s="39"/>
      <c r="B317" s="39"/>
      <c r="C317" s="39"/>
      <c r="D317" s="44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  <row r="318" spans="1:31" ht="19.5" customHeight="1" x14ac:dyDescent="0.6">
      <c r="A318" s="39"/>
      <c r="B318" s="39"/>
      <c r="C318" s="39"/>
      <c r="D318" s="44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</row>
    <row r="319" spans="1:31" ht="19.5" customHeight="1" x14ac:dyDescent="0.6">
      <c r="A319" s="39"/>
      <c r="B319" s="39"/>
      <c r="C319" s="39"/>
      <c r="D319" s="44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</row>
    <row r="320" spans="1:31" ht="19.5" customHeight="1" x14ac:dyDescent="0.6">
      <c r="A320" s="39"/>
      <c r="B320" s="39"/>
      <c r="C320" s="39"/>
      <c r="D320" s="44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</row>
    <row r="321" spans="1:31" ht="19.5" customHeight="1" x14ac:dyDescent="0.6">
      <c r="A321" s="39"/>
      <c r="B321" s="39"/>
      <c r="C321" s="39"/>
      <c r="D321" s="44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</row>
    <row r="322" spans="1:31" ht="19.5" customHeight="1" x14ac:dyDescent="0.6">
      <c r="A322" s="39"/>
      <c r="B322" s="39"/>
      <c r="C322" s="39"/>
      <c r="D322" s="44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</row>
    <row r="323" spans="1:31" ht="19.5" customHeight="1" x14ac:dyDescent="0.6">
      <c r="A323" s="39"/>
      <c r="B323" s="39"/>
      <c r="C323" s="39"/>
      <c r="D323" s="44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ht="19.5" customHeight="1" x14ac:dyDescent="0.6">
      <c r="A324" s="39"/>
      <c r="B324" s="39"/>
      <c r="C324" s="39"/>
      <c r="D324" s="44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ht="19.5" customHeight="1" x14ac:dyDescent="0.6">
      <c r="A325" s="39"/>
      <c r="B325" s="39"/>
      <c r="C325" s="39"/>
      <c r="D325" s="44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ht="19.5" customHeight="1" x14ac:dyDescent="0.6">
      <c r="A326" s="39"/>
      <c r="B326" s="39"/>
      <c r="C326" s="39"/>
      <c r="D326" s="44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ht="19.5" customHeight="1" x14ac:dyDescent="0.6">
      <c r="A327" s="39"/>
      <c r="B327" s="39"/>
      <c r="C327" s="39"/>
      <c r="D327" s="44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ht="19.5" customHeight="1" x14ac:dyDescent="0.6">
      <c r="A328" s="39"/>
      <c r="B328" s="39"/>
      <c r="C328" s="39"/>
      <c r="D328" s="44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ht="19.5" customHeight="1" x14ac:dyDescent="0.6">
      <c r="A329" s="39"/>
      <c r="B329" s="39"/>
      <c r="C329" s="39"/>
      <c r="D329" s="44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</row>
    <row r="330" spans="1:31" ht="19.5" customHeight="1" x14ac:dyDescent="0.6">
      <c r="A330" s="39"/>
      <c r="B330" s="39"/>
      <c r="C330" s="39"/>
      <c r="D330" s="44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</row>
    <row r="331" spans="1:31" ht="19.5" customHeight="1" x14ac:dyDescent="0.6">
      <c r="A331" s="39"/>
      <c r="B331" s="39"/>
      <c r="C331" s="39"/>
      <c r="D331" s="44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</row>
    <row r="332" spans="1:31" ht="19.5" customHeight="1" x14ac:dyDescent="0.6">
      <c r="A332" s="39"/>
      <c r="B332" s="39"/>
      <c r="C332" s="39"/>
      <c r="D332" s="44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</row>
    <row r="333" spans="1:31" ht="19.5" customHeight="1" x14ac:dyDescent="0.6">
      <c r="A333" s="39"/>
      <c r="B333" s="39"/>
      <c r="C333" s="39"/>
      <c r="D333" s="44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</row>
    <row r="334" spans="1:31" ht="19.5" customHeight="1" x14ac:dyDescent="0.6">
      <c r="A334" s="39"/>
      <c r="B334" s="39"/>
      <c r="C334" s="39"/>
      <c r="D334" s="44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</row>
    <row r="335" spans="1:31" ht="19.5" customHeight="1" x14ac:dyDescent="0.6">
      <c r="A335" s="39"/>
      <c r="B335" s="39"/>
      <c r="C335" s="39"/>
      <c r="D335" s="44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</row>
    <row r="336" spans="1:31" ht="19.5" customHeight="1" x14ac:dyDescent="0.6">
      <c r="A336" s="39"/>
      <c r="B336" s="39"/>
      <c r="C336" s="39"/>
      <c r="D336" s="44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</row>
    <row r="337" spans="1:31" ht="19.5" customHeight="1" x14ac:dyDescent="0.6">
      <c r="A337" s="39"/>
      <c r="B337" s="39"/>
      <c r="C337" s="39"/>
      <c r="D337" s="44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</row>
    <row r="338" spans="1:31" ht="19.5" customHeight="1" x14ac:dyDescent="0.6">
      <c r="A338" s="39"/>
      <c r="B338" s="39"/>
      <c r="C338" s="39"/>
      <c r="D338" s="44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</row>
    <row r="339" spans="1:31" ht="19.5" customHeight="1" x14ac:dyDescent="0.6">
      <c r="A339" s="39"/>
      <c r="B339" s="39"/>
      <c r="C339" s="39"/>
      <c r="D339" s="44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ht="19.5" customHeight="1" x14ac:dyDescent="0.6">
      <c r="A340" s="39"/>
      <c r="B340" s="39"/>
      <c r="C340" s="39"/>
      <c r="D340" s="44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ht="19.5" customHeight="1" x14ac:dyDescent="0.6">
      <c r="A341" s="39"/>
      <c r="B341" s="39"/>
      <c r="C341" s="39"/>
      <c r="D341" s="44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ht="19.5" customHeight="1" x14ac:dyDescent="0.6">
      <c r="A342" s="39"/>
      <c r="B342" s="39"/>
      <c r="C342" s="39"/>
      <c r="D342" s="44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ht="19.5" customHeight="1" x14ac:dyDescent="0.6">
      <c r="A343" s="39"/>
      <c r="B343" s="39"/>
      <c r="C343" s="39"/>
      <c r="D343" s="44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</row>
    <row r="344" spans="1:31" ht="19.5" customHeight="1" x14ac:dyDescent="0.6">
      <c r="A344" s="39"/>
      <c r="B344" s="39"/>
      <c r="C344" s="39"/>
      <c r="D344" s="44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</row>
    <row r="345" spans="1:31" ht="19.5" customHeight="1" x14ac:dyDescent="0.6">
      <c r="A345" s="39"/>
      <c r="B345" s="39"/>
      <c r="C345" s="39"/>
      <c r="D345" s="44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</row>
    <row r="346" spans="1:31" ht="19.5" customHeight="1" x14ac:dyDescent="0.6">
      <c r="A346" s="39"/>
      <c r="B346" s="39"/>
      <c r="C346" s="39"/>
      <c r="D346" s="44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  <row r="347" spans="1:31" ht="19.5" customHeight="1" x14ac:dyDescent="0.6">
      <c r="A347" s="39"/>
      <c r="B347" s="39"/>
      <c r="C347" s="39"/>
      <c r="D347" s="44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  <row r="348" spans="1:31" ht="19.5" customHeight="1" x14ac:dyDescent="0.6">
      <c r="A348" s="39"/>
      <c r="B348" s="39"/>
      <c r="C348" s="39"/>
      <c r="D348" s="44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</row>
    <row r="349" spans="1:31" ht="19.5" customHeight="1" x14ac:dyDescent="0.6">
      <c r="A349" s="39"/>
      <c r="B349" s="39"/>
      <c r="C349" s="39"/>
      <c r="D349" s="44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</row>
    <row r="350" spans="1:31" ht="19.5" customHeight="1" x14ac:dyDescent="0.6">
      <c r="A350" s="39"/>
      <c r="B350" s="39"/>
      <c r="C350" s="39"/>
      <c r="D350" s="44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</row>
    <row r="351" spans="1:31" ht="19.5" customHeight="1" x14ac:dyDescent="0.6">
      <c r="A351" s="39"/>
      <c r="B351" s="39"/>
      <c r="C351" s="39"/>
      <c r="D351" s="44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</row>
    <row r="352" spans="1:31" ht="19.5" customHeight="1" x14ac:dyDescent="0.6">
      <c r="A352" s="39"/>
      <c r="B352" s="39"/>
      <c r="C352" s="39"/>
      <c r="D352" s="44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</row>
    <row r="353" spans="1:31" ht="19.5" customHeight="1" x14ac:dyDescent="0.6">
      <c r="A353" s="39"/>
      <c r="B353" s="39"/>
      <c r="C353" s="39"/>
      <c r="D353" s="44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</row>
    <row r="354" spans="1:31" ht="19.5" customHeight="1" x14ac:dyDescent="0.6">
      <c r="A354" s="39"/>
      <c r="B354" s="39"/>
      <c r="C354" s="39"/>
      <c r="D354" s="44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</row>
    <row r="355" spans="1:31" ht="19.5" customHeight="1" x14ac:dyDescent="0.6">
      <c r="A355" s="39"/>
      <c r="B355" s="39"/>
      <c r="C355" s="39"/>
      <c r="D355" s="44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</row>
    <row r="356" spans="1:31" ht="19.5" customHeight="1" x14ac:dyDescent="0.6">
      <c r="A356" s="39"/>
      <c r="B356" s="39"/>
      <c r="C356" s="39"/>
      <c r="D356" s="44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</row>
    <row r="357" spans="1:31" ht="19.5" customHeight="1" x14ac:dyDescent="0.6">
      <c r="A357" s="39"/>
      <c r="B357" s="39"/>
      <c r="C357" s="39"/>
      <c r="D357" s="44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</row>
    <row r="358" spans="1:31" ht="19.5" customHeight="1" x14ac:dyDescent="0.6">
      <c r="A358" s="39"/>
      <c r="B358" s="39"/>
      <c r="C358" s="39"/>
      <c r="D358" s="44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</row>
    <row r="359" spans="1:31" ht="19.5" customHeight="1" x14ac:dyDescent="0.6">
      <c r="A359" s="39"/>
      <c r="B359" s="39"/>
      <c r="C359" s="39"/>
      <c r="D359" s="44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</row>
    <row r="360" spans="1:31" ht="19.5" customHeight="1" x14ac:dyDescent="0.6">
      <c r="A360" s="39"/>
      <c r="B360" s="39"/>
      <c r="C360" s="39"/>
      <c r="D360" s="44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</row>
    <row r="361" spans="1:31" ht="19.5" customHeight="1" x14ac:dyDescent="0.6">
      <c r="A361" s="39"/>
      <c r="B361" s="39"/>
      <c r="C361" s="39"/>
      <c r="D361" s="44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</row>
    <row r="362" spans="1:31" ht="19.5" customHeight="1" x14ac:dyDescent="0.6">
      <c r="A362" s="39"/>
      <c r="B362" s="39"/>
      <c r="C362" s="39"/>
      <c r="D362" s="44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</row>
    <row r="363" spans="1:31" ht="19.5" customHeight="1" x14ac:dyDescent="0.6">
      <c r="A363" s="39"/>
      <c r="B363" s="39"/>
      <c r="C363" s="39"/>
      <c r="D363" s="44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</row>
    <row r="364" spans="1:31" ht="19.5" customHeight="1" x14ac:dyDescent="0.6">
      <c r="A364" s="39"/>
      <c r="B364" s="39"/>
      <c r="C364" s="39"/>
      <c r="D364" s="44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</row>
    <row r="365" spans="1:31" ht="19.5" customHeight="1" x14ac:dyDescent="0.6">
      <c r="A365" s="39"/>
      <c r="B365" s="39"/>
      <c r="C365" s="39"/>
      <c r="D365" s="44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</row>
    <row r="366" spans="1:31" ht="19.5" customHeight="1" x14ac:dyDescent="0.6">
      <c r="A366" s="39"/>
      <c r="B366" s="39"/>
      <c r="C366" s="39"/>
      <c r="D366" s="44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</row>
    <row r="367" spans="1:31" ht="19.5" customHeight="1" x14ac:dyDescent="0.6">
      <c r="A367" s="39"/>
      <c r="B367" s="39"/>
      <c r="C367" s="39"/>
      <c r="D367" s="44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</row>
    <row r="368" spans="1:31" ht="19.5" customHeight="1" x14ac:dyDescent="0.6">
      <c r="A368" s="39"/>
      <c r="B368" s="39"/>
      <c r="C368" s="39"/>
      <c r="D368" s="44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  <row r="369" spans="1:31" ht="19.5" customHeight="1" x14ac:dyDescent="0.6">
      <c r="A369" s="39"/>
      <c r="B369" s="39"/>
      <c r="C369" s="39"/>
      <c r="D369" s="44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</row>
    <row r="370" spans="1:31" ht="19.5" customHeight="1" x14ac:dyDescent="0.6">
      <c r="A370" s="39"/>
      <c r="B370" s="39"/>
      <c r="C370" s="39"/>
      <c r="D370" s="44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</row>
    <row r="371" spans="1:31" ht="19.5" customHeight="1" x14ac:dyDescent="0.6">
      <c r="A371" s="39"/>
      <c r="B371" s="39"/>
      <c r="C371" s="39"/>
      <c r="D371" s="44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</row>
    <row r="372" spans="1:31" ht="19.5" customHeight="1" x14ac:dyDescent="0.6">
      <c r="A372" s="39"/>
      <c r="B372" s="39"/>
      <c r="C372" s="39"/>
      <c r="D372" s="44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  <row r="373" spans="1:31" ht="19.5" customHeight="1" x14ac:dyDescent="0.6">
      <c r="A373" s="39"/>
      <c r="B373" s="39"/>
      <c r="C373" s="39"/>
      <c r="D373" s="44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</row>
    <row r="374" spans="1:31" ht="19.5" customHeight="1" x14ac:dyDescent="0.6">
      <c r="A374" s="39"/>
      <c r="B374" s="39"/>
      <c r="C374" s="39"/>
      <c r="D374" s="44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</row>
    <row r="375" spans="1:31" ht="19.5" customHeight="1" x14ac:dyDescent="0.6">
      <c r="A375" s="39"/>
      <c r="B375" s="39"/>
      <c r="C375" s="39"/>
      <c r="D375" s="44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</row>
    <row r="376" spans="1:31" ht="19.5" customHeight="1" x14ac:dyDescent="0.6">
      <c r="A376" s="39"/>
      <c r="B376" s="39"/>
      <c r="C376" s="39"/>
      <c r="D376" s="44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</row>
    <row r="377" spans="1:31" ht="19.5" customHeight="1" x14ac:dyDescent="0.6">
      <c r="A377" s="39"/>
      <c r="B377" s="39"/>
      <c r="C377" s="39"/>
      <c r="D377" s="44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</row>
    <row r="378" spans="1:31" ht="19.5" customHeight="1" x14ac:dyDescent="0.6">
      <c r="A378" s="39"/>
      <c r="B378" s="39"/>
      <c r="C378" s="39"/>
      <c r="D378" s="44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  <row r="379" spans="1:31" ht="19.5" customHeight="1" x14ac:dyDescent="0.6">
      <c r="A379" s="39"/>
      <c r="B379" s="39"/>
      <c r="C379" s="39"/>
      <c r="D379" s="44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</row>
    <row r="380" spans="1:31" ht="19.5" customHeight="1" x14ac:dyDescent="0.6">
      <c r="A380" s="39"/>
      <c r="B380" s="39"/>
      <c r="C380" s="39"/>
      <c r="D380" s="44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</row>
    <row r="381" spans="1:31" ht="19.5" customHeight="1" x14ac:dyDescent="0.6">
      <c r="A381" s="39"/>
      <c r="B381" s="39"/>
      <c r="C381" s="39"/>
      <c r="D381" s="44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</row>
    <row r="382" spans="1:31" ht="19.5" customHeight="1" x14ac:dyDescent="0.6">
      <c r="A382" s="39"/>
      <c r="B382" s="39"/>
      <c r="C382" s="39"/>
      <c r="D382" s="44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</row>
    <row r="383" spans="1:31" ht="19.5" customHeight="1" x14ac:dyDescent="0.6">
      <c r="A383" s="39"/>
      <c r="B383" s="39"/>
      <c r="C383" s="39"/>
      <c r="D383" s="44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</row>
    <row r="384" spans="1:31" ht="19.5" customHeight="1" x14ac:dyDescent="0.6">
      <c r="A384" s="39"/>
      <c r="B384" s="39"/>
      <c r="C384" s="39"/>
      <c r="D384" s="44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</row>
    <row r="385" spans="1:31" ht="19.5" customHeight="1" x14ac:dyDescent="0.6">
      <c r="A385" s="39"/>
      <c r="B385" s="39"/>
      <c r="C385" s="39"/>
      <c r="D385" s="44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</row>
    <row r="386" spans="1:31" ht="19.5" customHeight="1" x14ac:dyDescent="0.6">
      <c r="A386" s="39"/>
      <c r="B386" s="39"/>
      <c r="C386" s="39"/>
      <c r="D386" s="44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</row>
    <row r="387" spans="1:31" ht="19.5" customHeight="1" x14ac:dyDescent="0.6">
      <c r="A387" s="39"/>
      <c r="B387" s="39"/>
      <c r="C387" s="39"/>
      <c r="D387" s="44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</row>
    <row r="388" spans="1:31" ht="19.5" customHeight="1" x14ac:dyDescent="0.6">
      <c r="A388" s="39"/>
      <c r="B388" s="39"/>
      <c r="C388" s="39"/>
      <c r="D388" s="44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</row>
    <row r="389" spans="1:31" ht="19.5" customHeight="1" x14ac:dyDescent="0.6">
      <c r="A389" s="39"/>
      <c r="B389" s="39"/>
      <c r="C389" s="39"/>
      <c r="D389" s="44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</row>
    <row r="390" spans="1:31" ht="19.5" customHeight="1" x14ac:dyDescent="0.6">
      <c r="A390" s="39"/>
      <c r="B390" s="39"/>
      <c r="C390" s="39"/>
      <c r="D390" s="44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  <row r="391" spans="1:31" ht="19.5" customHeight="1" x14ac:dyDescent="0.6">
      <c r="A391" s="39"/>
      <c r="B391" s="39"/>
      <c r="C391" s="39"/>
      <c r="D391" s="44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</row>
    <row r="392" spans="1:31" ht="19.5" customHeight="1" x14ac:dyDescent="0.6">
      <c r="A392" s="39"/>
      <c r="B392" s="39"/>
      <c r="C392" s="39"/>
      <c r="D392" s="44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</row>
    <row r="393" spans="1:31" ht="19.5" customHeight="1" x14ac:dyDescent="0.6">
      <c r="A393" s="39"/>
      <c r="B393" s="39"/>
      <c r="C393" s="39"/>
      <c r="D393" s="44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</row>
    <row r="394" spans="1:31" ht="19.5" customHeight="1" x14ac:dyDescent="0.6">
      <c r="A394" s="39"/>
      <c r="B394" s="39"/>
      <c r="C394" s="39"/>
      <c r="D394" s="44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</row>
    <row r="395" spans="1:31" ht="19.5" customHeight="1" x14ac:dyDescent="0.6">
      <c r="A395" s="39"/>
      <c r="B395" s="39"/>
      <c r="C395" s="39"/>
      <c r="D395" s="44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</row>
    <row r="396" spans="1:31" ht="19.5" customHeight="1" x14ac:dyDescent="0.6">
      <c r="A396" s="39"/>
      <c r="B396" s="39"/>
      <c r="C396" s="39"/>
      <c r="D396" s="44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</row>
    <row r="397" spans="1:31" ht="19.5" customHeight="1" x14ac:dyDescent="0.6">
      <c r="A397" s="39"/>
      <c r="B397" s="39"/>
      <c r="C397" s="39"/>
      <c r="D397" s="44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</row>
    <row r="398" spans="1:31" ht="19.5" customHeight="1" x14ac:dyDescent="0.6">
      <c r="A398" s="39"/>
      <c r="B398" s="39"/>
      <c r="C398" s="39"/>
      <c r="D398" s="44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</row>
    <row r="399" spans="1:31" ht="19.5" customHeight="1" x14ac:dyDescent="0.6">
      <c r="A399" s="39"/>
      <c r="B399" s="39"/>
      <c r="C399" s="39"/>
      <c r="D399" s="44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</row>
    <row r="400" spans="1:31" ht="19.5" customHeight="1" x14ac:dyDescent="0.6">
      <c r="A400" s="39"/>
      <c r="B400" s="39"/>
      <c r="C400" s="39"/>
      <c r="D400" s="44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</row>
    <row r="401" spans="1:31" ht="19.5" customHeight="1" x14ac:dyDescent="0.6">
      <c r="A401" s="39"/>
      <c r="B401" s="39"/>
      <c r="C401" s="39"/>
      <c r="D401" s="44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</row>
    <row r="402" spans="1:31" ht="19.5" customHeight="1" x14ac:dyDescent="0.6">
      <c r="A402" s="39"/>
      <c r="B402" s="39"/>
      <c r="C402" s="39"/>
      <c r="D402" s="44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</row>
    <row r="403" spans="1:31" ht="19.5" customHeight="1" x14ac:dyDescent="0.6">
      <c r="A403" s="39"/>
      <c r="B403" s="39"/>
      <c r="C403" s="39"/>
      <c r="D403" s="44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</row>
    <row r="404" spans="1:31" ht="19.5" customHeight="1" x14ac:dyDescent="0.6">
      <c r="A404" s="39"/>
      <c r="B404" s="39"/>
      <c r="C404" s="39"/>
      <c r="D404" s="44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  <row r="405" spans="1:31" ht="19.5" customHeight="1" x14ac:dyDescent="0.6">
      <c r="A405" s="39"/>
      <c r="B405" s="39"/>
      <c r="C405" s="39"/>
      <c r="D405" s="44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</row>
    <row r="406" spans="1:31" ht="19.5" customHeight="1" x14ac:dyDescent="0.6">
      <c r="A406" s="39"/>
      <c r="B406" s="39"/>
      <c r="C406" s="39"/>
      <c r="D406" s="44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  <row r="407" spans="1:31" ht="19.5" customHeight="1" x14ac:dyDescent="0.6">
      <c r="A407" s="39"/>
      <c r="B407" s="39"/>
      <c r="C407" s="39"/>
      <c r="D407" s="44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</row>
    <row r="408" spans="1:31" ht="19.5" customHeight="1" x14ac:dyDescent="0.6">
      <c r="A408" s="39"/>
      <c r="B408" s="39"/>
      <c r="C408" s="39"/>
      <c r="D408" s="44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</row>
    <row r="409" spans="1:31" ht="19.5" customHeight="1" x14ac:dyDescent="0.6">
      <c r="A409" s="39"/>
      <c r="B409" s="39"/>
      <c r="C409" s="39"/>
      <c r="D409" s="44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</row>
    <row r="410" spans="1:31" ht="19.5" customHeight="1" x14ac:dyDescent="0.6">
      <c r="A410" s="39"/>
      <c r="B410" s="39"/>
      <c r="C410" s="39"/>
      <c r="D410" s="44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</row>
    <row r="411" spans="1:31" ht="19.5" customHeight="1" x14ac:dyDescent="0.6">
      <c r="A411" s="39"/>
      <c r="B411" s="39"/>
      <c r="C411" s="39"/>
      <c r="D411" s="44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</row>
    <row r="412" spans="1:31" ht="19.5" customHeight="1" x14ac:dyDescent="0.6">
      <c r="A412" s="39"/>
      <c r="B412" s="39"/>
      <c r="C412" s="39"/>
      <c r="D412" s="44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</row>
    <row r="413" spans="1:31" ht="19.5" customHeight="1" x14ac:dyDescent="0.6">
      <c r="A413" s="39"/>
      <c r="B413" s="39"/>
      <c r="C413" s="39"/>
      <c r="D413" s="44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</row>
    <row r="414" spans="1:31" ht="19.5" customHeight="1" x14ac:dyDescent="0.6">
      <c r="A414" s="39"/>
      <c r="B414" s="39"/>
      <c r="C414" s="39"/>
      <c r="D414" s="44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</row>
    <row r="415" spans="1:31" ht="19.5" customHeight="1" x14ac:dyDescent="0.6">
      <c r="A415" s="39"/>
      <c r="B415" s="39"/>
      <c r="C415" s="39"/>
      <c r="D415" s="44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</row>
    <row r="416" spans="1:31" ht="19.5" customHeight="1" x14ac:dyDescent="0.6">
      <c r="A416" s="39"/>
      <c r="B416" s="39"/>
      <c r="C416" s="39"/>
      <c r="D416" s="44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</row>
    <row r="417" spans="1:31" ht="19.5" customHeight="1" x14ac:dyDescent="0.6">
      <c r="A417" s="39"/>
      <c r="B417" s="39"/>
      <c r="C417" s="39"/>
      <c r="D417" s="44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</row>
    <row r="418" spans="1:31" ht="19.5" customHeight="1" x14ac:dyDescent="0.6">
      <c r="A418" s="39"/>
      <c r="B418" s="39"/>
      <c r="C418" s="39"/>
      <c r="D418" s="44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</row>
    <row r="419" spans="1:31" ht="19.5" customHeight="1" x14ac:dyDescent="0.6">
      <c r="A419" s="39"/>
      <c r="B419" s="39"/>
      <c r="C419" s="39"/>
      <c r="D419" s="44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</row>
    <row r="420" spans="1:31" ht="19.5" customHeight="1" x14ac:dyDescent="0.6">
      <c r="A420" s="39"/>
      <c r="B420" s="39"/>
      <c r="C420" s="39"/>
      <c r="D420" s="44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</row>
    <row r="421" spans="1:31" ht="19.5" customHeight="1" x14ac:dyDescent="0.6">
      <c r="A421" s="39"/>
      <c r="B421" s="39"/>
      <c r="C421" s="39"/>
      <c r="D421" s="44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</row>
    <row r="422" spans="1:31" ht="19.5" customHeight="1" x14ac:dyDescent="0.6">
      <c r="A422" s="39"/>
      <c r="B422" s="39"/>
      <c r="C422" s="39"/>
      <c r="D422" s="44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</row>
    <row r="423" spans="1:31" ht="19.5" customHeight="1" x14ac:dyDescent="0.6">
      <c r="A423" s="39"/>
      <c r="B423" s="39"/>
      <c r="C423" s="39"/>
      <c r="D423" s="44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</row>
    <row r="424" spans="1:31" ht="19.5" customHeight="1" x14ac:dyDescent="0.6">
      <c r="A424" s="39"/>
      <c r="B424" s="39"/>
      <c r="C424" s="39"/>
      <c r="D424" s="44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</row>
    <row r="425" spans="1:31" ht="19.5" customHeight="1" x14ac:dyDescent="0.6">
      <c r="A425" s="39"/>
      <c r="B425" s="39"/>
      <c r="C425" s="39"/>
      <c r="D425" s="44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</row>
    <row r="426" spans="1:31" ht="19.5" customHeight="1" x14ac:dyDescent="0.6">
      <c r="A426" s="39"/>
      <c r="B426" s="39"/>
      <c r="C426" s="39"/>
      <c r="D426" s="44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</row>
    <row r="427" spans="1:31" ht="19.5" customHeight="1" x14ac:dyDescent="0.6">
      <c r="A427" s="39"/>
      <c r="B427" s="39"/>
      <c r="C427" s="39"/>
      <c r="D427" s="44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</row>
    <row r="428" spans="1:31" ht="19.5" customHeight="1" x14ac:dyDescent="0.6">
      <c r="A428" s="39"/>
      <c r="B428" s="39"/>
      <c r="C428" s="39"/>
      <c r="D428" s="44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</row>
    <row r="429" spans="1:31" ht="19.5" customHeight="1" x14ac:dyDescent="0.6">
      <c r="A429" s="39"/>
      <c r="B429" s="39"/>
      <c r="C429" s="39"/>
      <c r="D429" s="44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</row>
    <row r="430" spans="1:31" ht="19.5" customHeight="1" x14ac:dyDescent="0.6">
      <c r="A430" s="39"/>
      <c r="B430" s="39"/>
      <c r="C430" s="39"/>
      <c r="D430" s="44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</row>
    <row r="431" spans="1:31" ht="19.5" customHeight="1" x14ac:dyDescent="0.6">
      <c r="A431" s="39"/>
      <c r="B431" s="39"/>
      <c r="C431" s="39"/>
      <c r="D431" s="44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</row>
    <row r="432" spans="1:31" ht="19.5" customHeight="1" x14ac:dyDescent="0.6">
      <c r="A432" s="39"/>
      <c r="B432" s="39"/>
      <c r="C432" s="39"/>
      <c r="D432" s="44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</row>
    <row r="433" spans="1:31" ht="19.5" customHeight="1" x14ac:dyDescent="0.6">
      <c r="A433" s="39"/>
      <c r="B433" s="39"/>
      <c r="C433" s="39"/>
      <c r="D433" s="44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</row>
    <row r="434" spans="1:31" ht="19.5" customHeight="1" x14ac:dyDescent="0.6">
      <c r="A434" s="39"/>
      <c r="B434" s="39"/>
      <c r="C434" s="39"/>
      <c r="D434" s="44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</row>
    <row r="435" spans="1:31" ht="19.5" customHeight="1" x14ac:dyDescent="0.6">
      <c r="A435" s="39"/>
      <c r="B435" s="39"/>
      <c r="C435" s="39"/>
      <c r="D435" s="44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</row>
    <row r="436" spans="1:31" ht="19.5" customHeight="1" x14ac:dyDescent="0.6">
      <c r="A436" s="39"/>
      <c r="B436" s="39"/>
      <c r="C436" s="39"/>
      <c r="D436" s="44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</row>
    <row r="437" spans="1:31" ht="19.5" customHeight="1" x14ac:dyDescent="0.6">
      <c r="A437" s="39"/>
      <c r="B437" s="39"/>
      <c r="C437" s="39"/>
      <c r="D437" s="44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</row>
    <row r="438" spans="1:31" ht="19.5" customHeight="1" x14ac:dyDescent="0.6">
      <c r="A438" s="39"/>
      <c r="B438" s="39"/>
      <c r="C438" s="39"/>
      <c r="D438" s="44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</row>
    <row r="439" spans="1:31" ht="19.5" customHeight="1" x14ac:dyDescent="0.6">
      <c r="A439" s="39"/>
      <c r="B439" s="39"/>
      <c r="C439" s="39"/>
      <c r="D439" s="44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</row>
    <row r="440" spans="1:31" ht="19.5" customHeight="1" x14ac:dyDescent="0.6">
      <c r="A440" s="39"/>
      <c r="B440" s="39"/>
      <c r="C440" s="39"/>
      <c r="D440" s="44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</row>
    <row r="441" spans="1:31" ht="19.5" customHeight="1" x14ac:dyDescent="0.6">
      <c r="A441" s="39"/>
      <c r="B441" s="39"/>
      <c r="C441" s="39"/>
      <c r="D441" s="44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</row>
    <row r="442" spans="1:31" ht="19.5" customHeight="1" x14ac:dyDescent="0.6">
      <c r="A442" s="39"/>
      <c r="B442" s="39"/>
      <c r="C442" s="39"/>
      <c r="D442" s="44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</row>
    <row r="443" spans="1:31" ht="19.5" customHeight="1" x14ac:dyDescent="0.6">
      <c r="A443" s="39"/>
      <c r="B443" s="39"/>
      <c r="C443" s="39"/>
      <c r="D443" s="44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</row>
    <row r="444" spans="1:31" ht="19.5" customHeight="1" x14ac:dyDescent="0.6">
      <c r="A444" s="39"/>
      <c r="B444" s="39"/>
      <c r="C444" s="39"/>
      <c r="D444" s="44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</row>
    <row r="445" spans="1:31" ht="19.5" customHeight="1" x14ac:dyDescent="0.6">
      <c r="A445" s="39"/>
      <c r="B445" s="39"/>
      <c r="C445" s="39"/>
      <c r="D445" s="44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</row>
    <row r="446" spans="1:31" ht="19.5" customHeight="1" x14ac:dyDescent="0.6">
      <c r="A446" s="39"/>
      <c r="B446" s="39"/>
      <c r="C446" s="39"/>
      <c r="D446" s="44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</row>
    <row r="447" spans="1:31" ht="19.5" customHeight="1" x14ac:dyDescent="0.6">
      <c r="A447" s="39"/>
      <c r="B447" s="39"/>
      <c r="C447" s="39"/>
      <c r="D447" s="44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</row>
    <row r="448" spans="1:31" ht="19.5" customHeight="1" x14ac:dyDescent="0.6">
      <c r="A448" s="39"/>
      <c r="B448" s="39"/>
      <c r="C448" s="39"/>
      <c r="D448" s="44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</row>
    <row r="449" spans="1:31" ht="19.5" customHeight="1" x14ac:dyDescent="0.6">
      <c r="A449" s="39"/>
      <c r="B449" s="39"/>
      <c r="C449" s="39"/>
      <c r="D449" s="44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</row>
    <row r="450" spans="1:31" ht="19.5" customHeight="1" x14ac:dyDescent="0.6">
      <c r="A450" s="39"/>
      <c r="B450" s="39"/>
      <c r="C450" s="39"/>
      <c r="D450" s="44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</row>
    <row r="451" spans="1:31" ht="19.5" customHeight="1" x14ac:dyDescent="0.6">
      <c r="A451" s="39"/>
      <c r="B451" s="39"/>
      <c r="C451" s="39"/>
      <c r="D451" s="44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</row>
    <row r="452" spans="1:31" ht="19.5" customHeight="1" x14ac:dyDescent="0.6">
      <c r="A452" s="39"/>
      <c r="B452" s="39"/>
      <c r="C452" s="39"/>
      <c r="D452" s="44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</row>
    <row r="453" spans="1:31" ht="19.5" customHeight="1" x14ac:dyDescent="0.6">
      <c r="A453" s="39"/>
      <c r="B453" s="39"/>
      <c r="C453" s="39"/>
      <c r="D453" s="44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</row>
    <row r="454" spans="1:31" ht="19.5" customHeight="1" x14ac:dyDescent="0.6">
      <c r="A454" s="39"/>
      <c r="B454" s="39"/>
      <c r="C454" s="39"/>
      <c r="D454" s="44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  <row r="455" spans="1:31" ht="19.5" customHeight="1" x14ac:dyDescent="0.6">
      <c r="A455" s="39"/>
      <c r="B455" s="39"/>
      <c r="C455" s="39"/>
      <c r="D455" s="44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</row>
    <row r="456" spans="1:31" ht="19.5" customHeight="1" x14ac:dyDescent="0.6">
      <c r="A456" s="39"/>
      <c r="B456" s="39"/>
      <c r="C456" s="39"/>
      <c r="D456" s="44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</row>
    <row r="457" spans="1:31" ht="19.5" customHeight="1" x14ac:dyDescent="0.6">
      <c r="A457" s="39"/>
      <c r="B457" s="39"/>
      <c r="C457" s="39"/>
      <c r="D457" s="44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</row>
    <row r="458" spans="1:31" ht="19.5" customHeight="1" x14ac:dyDescent="0.6">
      <c r="A458" s="39"/>
      <c r="B458" s="39"/>
      <c r="C458" s="39"/>
      <c r="D458" s="44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</row>
    <row r="459" spans="1:31" ht="19.5" customHeight="1" x14ac:dyDescent="0.6">
      <c r="A459" s="39"/>
      <c r="B459" s="39"/>
      <c r="C459" s="39"/>
      <c r="D459" s="44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</row>
    <row r="460" spans="1:31" ht="19.5" customHeight="1" x14ac:dyDescent="0.6">
      <c r="A460" s="39"/>
      <c r="B460" s="39"/>
      <c r="C460" s="39"/>
      <c r="D460" s="44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</row>
    <row r="461" spans="1:31" ht="19.5" customHeight="1" x14ac:dyDescent="0.6">
      <c r="A461" s="39"/>
      <c r="B461" s="39"/>
      <c r="C461" s="39"/>
      <c r="D461" s="44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</row>
    <row r="462" spans="1:31" ht="19.5" customHeight="1" x14ac:dyDescent="0.6">
      <c r="A462" s="39"/>
      <c r="B462" s="39"/>
      <c r="C462" s="39"/>
      <c r="D462" s="44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</row>
    <row r="463" spans="1:31" ht="19.5" customHeight="1" x14ac:dyDescent="0.6">
      <c r="A463" s="39"/>
      <c r="B463" s="39"/>
      <c r="C463" s="39"/>
      <c r="D463" s="44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</row>
    <row r="464" spans="1:31" ht="19.5" customHeight="1" x14ac:dyDescent="0.6">
      <c r="A464" s="39"/>
      <c r="B464" s="39"/>
      <c r="C464" s="39"/>
      <c r="D464" s="44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</row>
    <row r="465" spans="1:31" ht="19.5" customHeight="1" x14ac:dyDescent="0.6">
      <c r="A465" s="39"/>
      <c r="B465" s="39"/>
      <c r="C465" s="39"/>
      <c r="D465" s="44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</row>
    <row r="466" spans="1:31" ht="19.5" customHeight="1" x14ac:dyDescent="0.6">
      <c r="A466" s="39"/>
      <c r="B466" s="39"/>
      <c r="C466" s="39"/>
      <c r="D466" s="44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</row>
    <row r="467" spans="1:31" ht="19.5" customHeight="1" x14ac:dyDescent="0.6">
      <c r="A467" s="39"/>
      <c r="B467" s="39"/>
      <c r="C467" s="39"/>
      <c r="D467" s="44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</row>
    <row r="468" spans="1:31" ht="19.5" customHeight="1" x14ac:dyDescent="0.6">
      <c r="A468" s="39"/>
      <c r="B468" s="39"/>
      <c r="C468" s="39"/>
      <c r="D468" s="44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</row>
    <row r="469" spans="1:31" ht="19.5" customHeight="1" x14ac:dyDescent="0.6">
      <c r="A469" s="39"/>
      <c r="B469" s="39"/>
      <c r="C469" s="39"/>
      <c r="D469" s="44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</row>
    <row r="470" spans="1:31" ht="19.5" customHeight="1" x14ac:dyDescent="0.6">
      <c r="A470" s="39"/>
      <c r="B470" s="39"/>
      <c r="C470" s="39"/>
      <c r="D470" s="44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</row>
    <row r="471" spans="1:31" ht="19.5" customHeight="1" x14ac:dyDescent="0.6">
      <c r="A471" s="39"/>
      <c r="B471" s="39"/>
      <c r="C471" s="39"/>
      <c r="D471" s="44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</row>
    <row r="472" spans="1:31" ht="19.5" customHeight="1" x14ac:dyDescent="0.6">
      <c r="A472" s="39"/>
      <c r="B472" s="39"/>
      <c r="C472" s="39"/>
      <c r="D472" s="44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</row>
    <row r="473" spans="1:31" ht="19.5" customHeight="1" x14ac:dyDescent="0.6">
      <c r="A473" s="39"/>
      <c r="B473" s="39"/>
      <c r="C473" s="39"/>
      <c r="D473" s="44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</row>
    <row r="474" spans="1:31" ht="19.5" customHeight="1" x14ac:dyDescent="0.6">
      <c r="A474" s="39"/>
      <c r="B474" s="39"/>
      <c r="C474" s="39"/>
      <c r="D474" s="44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</row>
    <row r="475" spans="1:31" ht="19.5" customHeight="1" x14ac:dyDescent="0.6">
      <c r="A475" s="39"/>
      <c r="B475" s="39"/>
      <c r="C475" s="39"/>
      <c r="D475" s="44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</row>
    <row r="476" spans="1:31" ht="19.5" customHeight="1" x14ac:dyDescent="0.6">
      <c r="A476" s="39"/>
      <c r="B476" s="39"/>
      <c r="C476" s="39"/>
      <c r="D476" s="44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</row>
    <row r="477" spans="1:31" ht="19.5" customHeight="1" x14ac:dyDescent="0.6">
      <c r="A477" s="39"/>
      <c r="B477" s="39"/>
      <c r="C477" s="39"/>
      <c r="D477" s="44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</row>
    <row r="478" spans="1:31" ht="19.5" customHeight="1" x14ac:dyDescent="0.6">
      <c r="A478" s="39"/>
      <c r="B478" s="39"/>
      <c r="C478" s="39"/>
      <c r="D478" s="44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</row>
    <row r="479" spans="1:31" ht="19.5" customHeight="1" x14ac:dyDescent="0.6">
      <c r="A479" s="39"/>
      <c r="B479" s="39"/>
      <c r="C479" s="39"/>
      <c r="D479" s="44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</row>
    <row r="480" spans="1:31" ht="19.5" customHeight="1" x14ac:dyDescent="0.6">
      <c r="A480" s="39"/>
      <c r="B480" s="39"/>
      <c r="C480" s="39"/>
      <c r="D480" s="44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</row>
    <row r="481" spans="1:31" ht="19.5" customHeight="1" x14ac:dyDescent="0.6">
      <c r="A481" s="39"/>
      <c r="B481" s="39"/>
      <c r="C481" s="39"/>
      <c r="D481" s="44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</row>
    <row r="482" spans="1:31" ht="19.5" customHeight="1" x14ac:dyDescent="0.6">
      <c r="A482" s="39"/>
      <c r="B482" s="39"/>
      <c r="C482" s="39"/>
      <c r="D482" s="44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</row>
    <row r="483" spans="1:31" ht="19.5" customHeight="1" x14ac:dyDescent="0.6">
      <c r="A483" s="39"/>
      <c r="B483" s="39"/>
      <c r="C483" s="39"/>
      <c r="D483" s="44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</row>
    <row r="484" spans="1:31" ht="19.5" customHeight="1" x14ac:dyDescent="0.6">
      <c r="A484" s="39"/>
      <c r="B484" s="39"/>
      <c r="C484" s="39"/>
      <c r="D484" s="44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</row>
    <row r="485" spans="1:31" ht="19.5" customHeight="1" x14ac:dyDescent="0.6">
      <c r="A485" s="39"/>
      <c r="B485" s="39"/>
      <c r="C485" s="39"/>
      <c r="D485" s="44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</row>
    <row r="486" spans="1:31" ht="19.5" customHeight="1" x14ac:dyDescent="0.6">
      <c r="A486" s="39"/>
      <c r="B486" s="39"/>
      <c r="C486" s="39"/>
      <c r="D486" s="44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</row>
    <row r="487" spans="1:31" ht="19.5" customHeight="1" x14ac:dyDescent="0.6">
      <c r="A487" s="39"/>
      <c r="B487" s="39"/>
      <c r="C487" s="39"/>
      <c r="D487" s="44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</row>
    <row r="488" spans="1:31" ht="19.5" customHeight="1" x14ac:dyDescent="0.6">
      <c r="A488" s="39"/>
      <c r="B488" s="39"/>
      <c r="C488" s="39"/>
      <c r="D488" s="44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</row>
    <row r="489" spans="1:31" ht="19.5" customHeight="1" x14ac:dyDescent="0.6">
      <c r="A489" s="39"/>
      <c r="B489" s="39"/>
      <c r="C489" s="39"/>
      <c r="D489" s="44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</row>
    <row r="490" spans="1:31" ht="19.5" customHeight="1" x14ac:dyDescent="0.6">
      <c r="A490" s="39"/>
      <c r="B490" s="39"/>
      <c r="C490" s="39"/>
      <c r="D490" s="44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</row>
    <row r="491" spans="1:31" ht="19.5" customHeight="1" x14ac:dyDescent="0.6">
      <c r="A491" s="39"/>
      <c r="B491" s="39"/>
      <c r="C491" s="39"/>
      <c r="D491" s="44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</row>
    <row r="492" spans="1:31" ht="19.5" customHeight="1" x14ac:dyDescent="0.6">
      <c r="A492" s="39"/>
      <c r="B492" s="39"/>
      <c r="C492" s="39"/>
      <c r="D492" s="44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</row>
    <row r="493" spans="1:31" ht="19.5" customHeight="1" x14ac:dyDescent="0.6">
      <c r="A493" s="39"/>
      <c r="B493" s="39"/>
      <c r="C493" s="39"/>
      <c r="D493" s="44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</row>
    <row r="494" spans="1:31" ht="19.5" customHeight="1" x14ac:dyDescent="0.6">
      <c r="A494" s="39"/>
      <c r="B494" s="39"/>
      <c r="C494" s="39"/>
      <c r="D494" s="44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</row>
    <row r="495" spans="1:31" ht="19.5" customHeight="1" x14ac:dyDescent="0.6">
      <c r="A495" s="39"/>
      <c r="B495" s="39"/>
      <c r="C495" s="39"/>
      <c r="D495" s="44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</row>
    <row r="496" spans="1:31" ht="19.5" customHeight="1" x14ac:dyDescent="0.6">
      <c r="A496" s="39"/>
      <c r="B496" s="39"/>
      <c r="C496" s="39"/>
      <c r="D496" s="44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</row>
    <row r="497" spans="1:31" ht="19.5" customHeight="1" x14ac:dyDescent="0.6">
      <c r="A497" s="39"/>
      <c r="B497" s="39"/>
      <c r="C497" s="39"/>
      <c r="D497" s="44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</row>
    <row r="498" spans="1:31" ht="19.5" customHeight="1" x14ac:dyDescent="0.6">
      <c r="A498" s="39"/>
      <c r="B498" s="39"/>
      <c r="C498" s="39"/>
      <c r="D498" s="44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</row>
    <row r="499" spans="1:31" ht="19.5" customHeight="1" x14ac:dyDescent="0.6">
      <c r="A499" s="39"/>
      <c r="B499" s="39"/>
      <c r="C499" s="39"/>
      <c r="D499" s="44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</row>
    <row r="500" spans="1:31" ht="19.5" customHeight="1" x14ac:dyDescent="0.6">
      <c r="A500" s="39"/>
      <c r="B500" s="39"/>
      <c r="C500" s="39"/>
      <c r="D500" s="44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</row>
    <row r="501" spans="1:31" ht="19.5" customHeight="1" x14ac:dyDescent="0.6">
      <c r="A501" s="39"/>
      <c r="B501" s="39"/>
      <c r="C501" s="39"/>
      <c r="D501" s="44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</row>
    <row r="502" spans="1:31" ht="19.5" customHeight="1" x14ac:dyDescent="0.6">
      <c r="A502" s="39"/>
      <c r="B502" s="39"/>
      <c r="C502" s="39"/>
      <c r="D502" s="44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</row>
    <row r="503" spans="1:31" ht="19.5" customHeight="1" x14ac:dyDescent="0.6">
      <c r="A503" s="39"/>
      <c r="B503" s="39"/>
      <c r="C503" s="39"/>
      <c r="D503" s="44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</row>
    <row r="504" spans="1:31" ht="19.5" customHeight="1" x14ac:dyDescent="0.6">
      <c r="A504" s="39"/>
      <c r="B504" s="39"/>
      <c r="C504" s="39"/>
      <c r="D504" s="44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</row>
    <row r="505" spans="1:31" ht="19.5" customHeight="1" x14ac:dyDescent="0.6">
      <c r="A505" s="39"/>
      <c r="B505" s="39"/>
      <c r="C505" s="39"/>
      <c r="D505" s="44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</row>
    <row r="506" spans="1:31" ht="19.5" customHeight="1" x14ac:dyDescent="0.6">
      <c r="A506" s="39"/>
      <c r="B506" s="39"/>
      <c r="C506" s="39"/>
      <c r="D506" s="44"/>
      <c r="E506" s="39"/>
      <c r="F506" s="39"/>
      <c r="G506" s="39"/>
      <c r="H506" s="39"/>
      <c r="I506" s="39"/>
      <c r="J506" s="39"/>
      <c r="K506" s="39"/>
      <c r="L506" s="39"/>
      <c r="M506" s="39"/>
      <c r="N506" s="39"/>
      <c r="O506" s="39"/>
      <c r="P506" s="39"/>
      <c r="Q506" s="39"/>
      <c r="R506" s="39"/>
      <c r="S506" s="39"/>
      <c r="T506" s="39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</row>
    <row r="507" spans="1:31" ht="19.5" customHeight="1" x14ac:dyDescent="0.6">
      <c r="A507" s="39"/>
      <c r="B507" s="39"/>
      <c r="C507" s="39"/>
      <c r="D507" s="44"/>
      <c r="E507" s="39"/>
      <c r="F507" s="39"/>
      <c r="G507" s="39"/>
      <c r="H507" s="39"/>
      <c r="I507" s="39"/>
      <c r="J507" s="39"/>
      <c r="K507" s="39"/>
      <c r="L507" s="39"/>
      <c r="M507" s="39"/>
      <c r="N507" s="39"/>
      <c r="O507" s="39"/>
      <c r="P507" s="39"/>
      <c r="Q507" s="39"/>
      <c r="R507" s="39"/>
      <c r="S507" s="39"/>
      <c r="T507" s="39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</row>
    <row r="508" spans="1:31" ht="19.5" customHeight="1" x14ac:dyDescent="0.6">
      <c r="A508" s="39"/>
      <c r="B508" s="39"/>
      <c r="C508" s="39"/>
      <c r="D508" s="44"/>
      <c r="E508" s="39"/>
      <c r="F508" s="39"/>
      <c r="G508" s="39"/>
      <c r="H508" s="39"/>
      <c r="I508" s="39"/>
      <c r="J508" s="39"/>
      <c r="K508" s="39"/>
      <c r="L508" s="39"/>
      <c r="M508" s="39"/>
      <c r="N508" s="39"/>
      <c r="O508" s="39"/>
      <c r="P508" s="39"/>
      <c r="Q508" s="39"/>
      <c r="R508" s="39"/>
      <c r="S508" s="39"/>
      <c r="T508" s="39"/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</row>
    <row r="509" spans="1:31" ht="19.5" customHeight="1" x14ac:dyDescent="0.6">
      <c r="A509" s="39"/>
      <c r="B509" s="39"/>
      <c r="C509" s="39"/>
      <c r="D509" s="44"/>
      <c r="E509" s="39"/>
      <c r="F509" s="39"/>
      <c r="G509" s="39"/>
      <c r="H509" s="39"/>
      <c r="I509" s="39"/>
      <c r="J509" s="39"/>
      <c r="K509" s="39"/>
      <c r="L509" s="39"/>
      <c r="M509" s="39"/>
      <c r="N509" s="39"/>
      <c r="O509" s="39"/>
      <c r="P509" s="39"/>
      <c r="Q509" s="39"/>
      <c r="R509" s="39"/>
      <c r="S509" s="39"/>
      <c r="T509" s="39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</row>
    <row r="510" spans="1:31" ht="19.5" customHeight="1" x14ac:dyDescent="0.6">
      <c r="A510" s="39"/>
      <c r="B510" s="39"/>
      <c r="C510" s="39"/>
      <c r="D510" s="44"/>
      <c r="E510" s="39"/>
      <c r="F510" s="39"/>
      <c r="G510" s="39"/>
      <c r="H510" s="39"/>
      <c r="I510" s="39"/>
      <c r="J510" s="39"/>
      <c r="K510" s="39"/>
      <c r="L510" s="39"/>
      <c r="M510" s="39"/>
      <c r="N510" s="39"/>
      <c r="O510" s="39"/>
      <c r="P510" s="39"/>
      <c r="Q510" s="39"/>
      <c r="R510" s="39"/>
      <c r="S510" s="39"/>
      <c r="T510" s="39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</row>
    <row r="511" spans="1:31" ht="19.5" customHeight="1" x14ac:dyDescent="0.6">
      <c r="A511" s="39"/>
      <c r="B511" s="39"/>
      <c r="C511" s="39"/>
      <c r="D511" s="44"/>
      <c r="E511" s="39"/>
      <c r="F511" s="39"/>
      <c r="G511" s="39"/>
      <c r="H511" s="39"/>
      <c r="I511" s="39"/>
      <c r="J511" s="39"/>
      <c r="K511" s="39"/>
      <c r="L511" s="39"/>
      <c r="M511" s="39"/>
      <c r="N511" s="39"/>
      <c r="O511" s="39"/>
      <c r="P511" s="39"/>
      <c r="Q511" s="39"/>
      <c r="R511" s="39"/>
      <c r="S511" s="39"/>
      <c r="T511" s="39"/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</row>
    <row r="512" spans="1:31" ht="19.5" customHeight="1" x14ac:dyDescent="0.6">
      <c r="A512" s="39"/>
      <c r="B512" s="39"/>
      <c r="C512" s="39"/>
      <c r="D512" s="44"/>
      <c r="E512" s="39"/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</row>
    <row r="513" spans="1:31" ht="19.5" customHeight="1" x14ac:dyDescent="0.6">
      <c r="A513" s="39"/>
      <c r="B513" s="39"/>
      <c r="C513" s="39"/>
      <c r="D513" s="44"/>
      <c r="E513" s="39"/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</row>
    <row r="514" spans="1:31" ht="19.5" customHeight="1" x14ac:dyDescent="0.6">
      <c r="A514" s="39"/>
      <c r="B514" s="39"/>
      <c r="C514" s="39"/>
      <c r="D514" s="44"/>
      <c r="E514" s="39"/>
      <c r="F514" s="39"/>
      <c r="G514" s="39"/>
      <c r="H514" s="39"/>
      <c r="I514" s="39"/>
      <c r="J514" s="39"/>
      <c r="K514" s="39"/>
      <c r="L514" s="39"/>
      <c r="M514" s="39"/>
      <c r="N514" s="39"/>
      <c r="O514" s="39"/>
      <c r="P514" s="39"/>
      <c r="Q514" s="39"/>
      <c r="R514" s="39"/>
      <c r="S514" s="39"/>
      <c r="T514" s="39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</row>
    <row r="515" spans="1:31" ht="19.5" customHeight="1" x14ac:dyDescent="0.6">
      <c r="A515" s="39"/>
      <c r="B515" s="39"/>
      <c r="C515" s="39"/>
      <c r="D515" s="44"/>
      <c r="E515" s="39"/>
      <c r="F515" s="39"/>
      <c r="G515" s="39"/>
      <c r="H515" s="39"/>
      <c r="I515" s="39"/>
      <c r="J515" s="39"/>
      <c r="K515" s="39"/>
      <c r="L515" s="39"/>
      <c r="M515" s="39"/>
      <c r="N515" s="39"/>
      <c r="O515" s="39"/>
      <c r="P515" s="39"/>
      <c r="Q515" s="39"/>
      <c r="R515" s="39"/>
      <c r="S515" s="39"/>
      <c r="T515" s="39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</row>
    <row r="516" spans="1:31" ht="19.5" customHeight="1" x14ac:dyDescent="0.6">
      <c r="A516" s="39"/>
      <c r="B516" s="39"/>
      <c r="C516" s="39"/>
      <c r="D516" s="44"/>
      <c r="E516" s="39"/>
      <c r="F516" s="39"/>
      <c r="G516" s="39"/>
      <c r="H516" s="39"/>
      <c r="I516" s="39"/>
      <c r="J516" s="39"/>
      <c r="K516" s="39"/>
      <c r="L516" s="39"/>
      <c r="M516" s="39"/>
      <c r="N516" s="39"/>
      <c r="O516" s="39"/>
      <c r="P516" s="39"/>
      <c r="Q516" s="39"/>
      <c r="R516" s="39"/>
      <c r="S516" s="39"/>
      <c r="T516" s="39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</row>
    <row r="517" spans="1:31" ht="19.5" customHeight="1" x14ac:dyDescent="0.6">
      <c r="A517" s="39"/>
      <c r="B517" s="39"/>
      <c r="C517" s="39"/>
      <c r="D517" s="44"/>
      <c r="E517" s="39"/>
      <c r="F517" s="39"/>
      <c r="G517" s="39"/>
      <c r="H517" s="39"/>
      <c r="I517" s="39"/>
      <c r="J517" s="39"/>
      <c r="K517" s="39"/>
      <c r="L517" s="39"/>
      <c r="M517" s="39"/>
      <c r="N517" s="39"/>
      <c r="O517" s="39"/>
      <c r="P517" s="39"/>
      <c r="Q517" s="39"/>
      <c r="R517" s="39"/>
      <c r="S517" s="39"/>
      <c r="T517" s="39"/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</row>
    <row r="518" spans="1:31" ht="19.5" customHeight="1" x14ac:dyDescent="0.6">
      <c r="A518" s="39"/>
      <c r="B518" s="39"/>
      <c r="C518" s="39"/>
      <c r="D518" s="44"/>
      <c r="E518" s="39"/>
      <c r="F518" s="39"/>
      <c r="G518" s="39"/>
      <c r="H518" s="39"/>
      <c r="I518" s="39"/>
      <c r="J518" s="39"/>
      <c r="K518" s="39"/>
      <c r="L518" s="39"/>
      <c r="M518" s="39"/>
      <c r="N518" s="39"/>
      <c r="O518" s="39"/>
      <c r="P518" s="39"/>
      <c r="Q518" s="39"/>
      <c r="R518" s="39"/>
      <c r="S518" s="39"/>
      <c r="T518" s="39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</row>
    <row r="519" spans="1:31" ht="19.5" customHeight="1" x14ac:dyDescent="0.6">
      <c r="A519" s="39"/>
      <c r="B519" s="39"/>
      <c r="C519" s="39"/>
      <c r="D519" s="44"/>
      <c r="E519" s="39"/>
      <c r="F519" s="39"/>
      <c r="G519" s="39"/>
      <c r="H519" s="39"/>
      <c r="I519" s="39"/>
      <c r="J519" s="39"/>
      <c r="K519" s="39"/>
      <c r="L519" s="39"/>
      <c r="M519" s="39"/>
      <c r="N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  <row r="520" spans="1:31" ht="19.5" customHeight="1" x14ac:dyDescent="0.6">
      <c r="A520" s="39"/>
      <c r="B520" s="39"/>
      <c r="C520" s="39"/>
      <c r="D520" s="44"/>
      <c r="E520" s="39"/>
      <c r="F520" s="39"/>
      <c r="G520" s="39"/>
      <c r="H520" s="39"/>
      <c r="I520" s="39"/>
      <c r="J520" s="39"/>
      <c r="K520" s="39"/>
      <c r="L520" s="39"/>
      <c r="M520" s="39"/>
      <c r="N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  <row r="521" spans="1:31" ht="19.5" customHeight="1" x14ac:dyDescent="0.6">
      <c r="A521" s="39"/>
      <c r="B521" s="39"/>
      <c r="C521" s="39"/>
      <c r="D521" s="44"/>
      <c r="E521" s="39"/>
      <c r="F521" s="39"/>
      <c r="G521" s="39"/>
      <c r="H521" s="39"/>
      <c r="I521" s="39"/>
      <c r="J521" s="39"/>
      <c r="K521" s="39"/>
      <c r="L521" s="39"/>
      <c r="M521" s="39"/>
      <c r="N521" s="39"/>
      <c r="O521" s="39"/>
      <c r="P521" s="39"/>
      <c r="Q521" s="39"/>
      <c r="R521" s="39"/>
      <c r="S521" s="39"/>
      <c r="T521" s="39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</row>
    <row r="522" spans="1:31" ht="19.5" customHeight="1" x14ac:dyDescent="0.6">
      <c r="A522" s="39"/>
      <c r="B522" s="39"/>
      <c r="C522" s="39"/>
      <c r="D522" s="44"/>
      <c r="E522" s="39"/>
      <c r="F522" s="39"/>
      <c r="G522" s="39"/>
      <c r="H522" s="39"/>
      <c r="I522" s="39"/>
      <c r="J522" s="39"/>
      <c r="K522" s="39"/>
      <c r="L522" s="39"/>
      <c r="M522" s="39"/>
      <c r="N522" s="39"/>
      <c r="O522" s="39"/>
      <c r="P522" s="39"/>
      <c r="Q522" s="39"/>
      <c r="R522" s="39"/>
      <c r="S522" s="39"/>
      <c r="T522" s="39"/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</row>
    <row r="523" spans="1:31" ht="19.5" customHeight="1" x14ac:dyDescent="0.6">
      <c r="A523" s="39"/>
      <c r="B523" s="39"/>
      <c r="C523" s="39"/>
      <c r="D523" s="44"/>
      <c r="E523" s="39"/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</row>
    <row r="524" spans="1:31" ht="19.5" customHeight="1" x14ac:dyDescent="0.6">
      <c r="A524" s="39"/>
      <c r="B524" s="39"/>
      <c r="C524" s="39"/>
      <c r="D524" s="44"/>
      <c r="E524" s="39"/>
      <c r="F524" s="39"/>
      <c r="G524" s="39"/>
      <c r="H524" s="39"/>
      <c r="I524" s="39"/>
      <c r="J524" s="39"/>
      <c r="K524" s="39"/>
      <c r="L524" s="39"/>
      <c r="M524" s="39"/>
      <c r="N524" s="39"/>
      <c r="O524" s="39"/>
      <c r="P524" s="39"/>
      <c r="Q524" s="39"/>
      <c r="R524" s="39"/>
      <c r="S524" s="39"/>
      <c r="T524" s="39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</row>
    <row r="525" spans="1:31" ht="19.5" customHeight="1" x14ac:dyDescent="0.6">
      <c r="A525" s="39"/>
      <c r="B525" s="39"/>
      <c r="C525" s="39"/>
      <c r="D525" s="44"/>
      <c r="E525" s="39"/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</row>
    <row r="526" spans="1:31" ht="19.5" customHeight="1" x14ac:dyDescent="0.6">
      <c r="A526" s="39"/>
      <c r="B526" s="39"/>
      <c r="C526" s="39"/>
      <c r="D526" s="44"/>
      <c r="E526" s="39"/>
      <c r="F526" s="39"/>
      <c r="G526" s="39"/>
      <c r="H526" s="39"/>
      <c r="I526" s="39"/>
      <c r="J526" s="39"/>
      <c r="K526" s="39"/>
      <c r="L526" s="39"/>
      <c r="M526" s="39"/>
      <c r="N526" s="39"/>
      <c r="O526" s="39"/>
      <c r="P526" s="39"/>
      <c r="Q526" s="39"/>
      <c r="R526" s="39"/>
      <c r="S526" s="39"/>
      <c r="T526" s="39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</row>
    <row r="527" spans="1:31" ht="19.5" customHeight="1" x14ac:dyDescent="0.6">
      <c r="A527" s="39"/>
      <c r="B527" s="39"/>
      <c r="C527" s="39"/>
      <c r="D527" s="44"/>
      <c r="E527" s="39"/>
      <c r="F527" s="39"/>
      <c r="G527" s="39"/>
      <c r="H527" s="39"/>
      <c r="I527" s="39"/>
      <c r="J527" s="39"/>
      <c r="K527" s="39"/>
      <c r="L527" s="39"/>
      <c r="M527" s="39"/>
      <c r="N527" s="39"/>
      <c r="O527" s="39"/>
      <c r="P527" s="39"/>
      <c r="Q527" s="39"/>
      <c r="R527" s="39"/>
      <c r="S527" s="39"/>
      <c r="T527" s="39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</row>
    <row r="528" spans="1:31" ht="19.5" customHeight="1" x14ac:dyDescent="0.6">
      <c r="A528" s="39"/>
      <c r="B528" s="39"/>
      <c r="C528" s="39"/>
      <c r="D528" s="44"/>
      <c r="E528" s="39"/>
      <c r="F528" s="39"/>
      <c r="G528" s="39"/>
      <c r="H528" s="39"/>
      <c r="I528" s="39"/>
      <c r="J528" s="39"/>
      <c r="K528" s="39"/>
      <c r="L528" s="39"/>
      <c r="M528" s="39"/>
      <c r="N528" s="39"/>
      <c r="O528" s="39"/>
      <c r="P528" s="39"/>
      <c r="Q528" s="39"/>
      <c r="R528" s="39"/>
      <c r="S528" s="39"/>
      <c r="T528" s="39"/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</row>
    <row r="529" spans="1:31" ht="19.5" customHeight="1" x14ac:dyDescent="0.6">
      <c r="A529" s="39"/>
      <c r="B529" s="39"/>
      <c r="C529" s="39"/>
      <c r="D529" s="44"/>
      <c r="E529" s="39"/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</row>
    <row r="530" spans="1:31" ht="19.5" customHeight="1" x14ac:dyDescent="0.6">
      <c r="A530" s="39"/>
      <c r="B530" s="39"/>
      <c r="C530" s="39"/>
      <c r="D530" s="44"/>
      <c r="E530" s="39"/>
      <c r="F530" s="39"/>
      <c r="G530" s="39"/>
      <c r="H530" s="39"/>
      <c r="I530" s="39"/>
      <c r="J530" s="39"/>
      <c r="K530" s="39"/>
      <c r="L530" s="39"/>
      <c r="M530" s="39"/>
      <c r="N530" s="39"/>
      <c r="O530" s="39"/>
      <c r="P530" s="39"/>
      <c r="Q530" s="39"/>
      <c r="R530" s="39"/>
      <c r="S530" s="39"/>
      <c r="T530" s="39"/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</row>
    <row r="531" spans="1:31" ht="19.5" customHeight="1" x14ac:dyDescent="0.6">
      <c r="A531" s="39"/>
      <c r="B531" s="39"/>
      <c r="C531" s="39"/>
      <c r="D531" s="44"/>
      <c r="E531" s="39"/>
      <c r="F531" s="39"/>
      <c r="G531" s="39"/>
      <c r="H531" s="39"/>
      <c r="I531" s="39"/>
      <c r="J531" s="39"/>
      <c r="K531" s="39"/>
      <c r="L531" s="39"/>
      <c r="M531" s="39"/>
      <c r="N531" s="39"/>
      <c r="O531" s="39"/>
      <c r="P531" s="39"/>
      <c r="Q531" s="39"/>
      <c r="R531" s="39"/>
      <c r="S531" s="39"/>
      <c r="T531" s="39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</row>
    <row r="532" spans="1:31" ht="19.5" customHeight="1" x14ac:dyDescent="0.6">
      <c r="A532" s="39"/>
      <c r="B532" s="39"/>
      <c r="C532" s="39"/>
      <c r="D532" s="44"/>
      <c r="E532" s="39"/>
      <c r="F532" s="39"/>
      <c r="G532" s="39"/>
      <c r="H532" s="39"/>
      <c r="I532" s="39"/>
      <c r="J532" s="39"/>
      <c r="K532" s="39"/>
      <c r="L532" s="39"/>
      <c r="M532" s="39"/>
      <c r="N532" s="39"/>
      <c r="O532" s="39"/>
      <c r="P532" s="39"/>
      <c r="Q532" s="39"/>
      <c r="R532" s="39"/>
      <c r="S532" s="39"/>
      <c r="T532" s="39"/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</row>
    <row r="533" spans="1:31" ht="19.5" customHeight="1" x14ac:dyDescent="0.6">
      <c r="A533" s="39"/>
      <c r="B533" s="39"/>
      <c r="C533" s="39"/>
      <c r="D533" s="44"/>
      <c r="E533" s="39"/>
      <c r="F533" s="39"/>
      <c r="G533" s="39"/>
      <c r="H533" s="39"/>
      <c r="I533" s="39"/>
      <c r="J533" s="39"/>
      <c r="K533" s="39"/>
      <c r="L533" s="39"/>
      <c r="M533" s="39"/>
      <c r="N533" s="39"/>
      <c r="O533" s="39"/>
      <c r="P533" s="39"/>
      <c r="Q533" s="39"/>
      <c r="R533" s="39"/>
      <c r="S533" s="39"/>
      <c r="T533" s="39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</row>
    <row r="534" spans="1:31" ht="19.5" customHeight="1" x14ac:dyDescent="0.6">
      <c r="A534" s="39"/>
      <c r="B534" s="39"/>
      <c r="C534" s="39"/>
      <c r="D534" s="44"/>
      <c r="E534" s="39"/>
      <c r="F534" s="39"/>
      <c r="G534" s="39"/>
      <c r="H534" s="39"/>
      <c r="I534" s="39"/>
      <c r="J534" s="39"/>
      <c r="K534" s="39"/>
      <c r="L534" s="39"/>
      <c r="M534" s="39"/>
      <c r="N534" s="39"/>
      <c r="O534" s="39"/>
      <c r="P534" s="39"/>
      <c r="Q534" s="39"/>
      <c r="R534" s="39"/>
      <c r="S534" s="39"/>
      <c r="T534" s="39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</row>
    <row r="535" spans="1:31" ht="19.5" customHeight="1" x14ac:dyDescent="0.6">
      <c r="A535" s="39"/>
      <c r="B535" s="39"/>
      <c r="C535" s="39"/>
      <c r="D535" s="44"/>
      <c r="E535" s="39"/>
      <c r="F535" s="39"/>
      <c r="G535" s="39"/>
      <c r="H535" s="39"/>
      <c r="I535" s="39"/>
      <c r="J535" s="39"/>
      <c r="K535" s="39"/>
      <c r="L535" s="39"/>
      <c r="M535" s="39"/>
      <c r="N535" s="39"/>
      <c r="O535" s="39"/>
      <c r="P535" s="39"/>
      <c r="Q535" s="39"/>
      <c r="R535" s="39"/>
      <c r="S535" s="39"/>
      <c r="T535" s="39"/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</row>
    <row r="536" spans="1:31" ht="19.5" customHeight="1" x14ac:dyDescent="0.6">
      <c r="A536" s="39"/>
      <c r="B536" s="39"/>
      <c r="C536" s="39"/>
      <c r="D536" s="44"/>
      <c r="E536" s="39"/>
      <c r="F536" s="39"/>
      <c r="G536" s="39"/>
      <c r="H536" s="39"/>
      <c r="I536" s="39"/>
      <c r="J536" s="39"/>
      <c r="K536" s="39"/>
      <c r="L536" s="39"/>
      <c r="M536" s="39"/>
      <c r="N536" s="39"/>
      <c r="O536" s="39"/>
      <c r="P536" s="39"/>
      <c r="Q536" s="39"/>
      <c r="R536" s="39"/>
      <c r="S536" s="39"/>
      <c r="T536" s="39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</row>
    <row r="537" spans="1:31" ht="19.5" customHeight="1" x14ac:dyDescent="0.6">
      <c r="A537" s="39"/>
      <c r="B537" s="39"/>
      <c r="C537" s="39"/>
      <c r="D537" s="44"/>
      <c r="E537" s="39"/>
      <c r="F537" s="39"/>
      <c r="G537" s="39"/>
      <c r="H537" s="39"/>
      <c r="I537" s="39"/>
      <c r="J537" s="39"/>
      <c r="K537" s="39"/>
      <c r="L537" s="39"/>
      <c r="M537" s="39"/>
      <c r="N537" s="39"/>
      <c r="O537" s="39"/>
      <c r="P537" s="39"/>
      <c r="Q537" s="39"/>
      <c r="R537" s="39"/>
      <c r="S537" s="39"/>
      <c r="T537" s="39"/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</row>
    <row r="538" spans="1:31" ht="19.5" customHeight="1" x14ac:dyDescent="0.6">
      <c r="A538" s="39"/>
      <c r="B538" s="39"/>
      <c r="C538" s="39"/>
      <c r="D538" s="44"/>
      <c r="E538" s="39"/>
      <c r="F538" s="39"/>
      <c r="G538" s="39"/>
      <c r="H538" s="39"/>
      <c r="I538" s="39"/>
      <c r="J538" s="39"/>
      <c r="K538" s="39"/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</row>
    <row r="539" spans="1:31" ht="19.5" customHeight="1" x14ac:dyDescent="0.6">
      <c r="A539" s="39"/>
      <c r="B539" s="39"/>
      <c r="C539" s="39"/>
      <c r="D539" s="44"/>
      <c r="E539" s="39"/>
      <c r="F539" s="39"/>
      <c r="G539" s="39"/>
      <c r="H539" s="39"/>
      <c r="I539" s="39"/>
      <c r="J539" s="39"/>
      <c r="K539" s="39"/>
      <c r="L539" s="39"/>
      <c r="M539" s="39"/>
      <c r="N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  <row r="540" spans="1:31" ht="19.5" customHeight="1" x14ac:dyDescent="0.6">
      <c r="A540" s="39"/>
      <c r="B540" s="39"/>
      <c r="C540" s="39"/>
      <c r="D540" s="44"/>
      <c r="E540" s="39"/>
      <c r="F540" s="39"/>
      <c r="G540" s="39"/>
      <c r="H540" s="39"/>
      <c r="I540" s="39"/>
      <c r="J540" s="39"/>
      <c r="K540" s="39"/>
      <c r="L540" s="39"/>
      <c r="M540" s="39"/>
      <c r="N540" s="39"/>
      <c r="O540" s="39"/>
      <c r="P540" s="39"/>
      <c r="Q540" s="39"/>
      <c r="R540" s="39"/>
      <c r="S540" s="39"/>
      <c r="T540" s="39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</row>
    <row r="541" spans="1:31" ht="19.5" customHeight="1" x14ac:dyDescent="0.6">
      <c r="A541" s="39"/>
      <c r="B541" s="39"/>
      <c r="C541" s="39"/>
      <c r="D541" s="44"/>
      <c r="E541" s="39"/>
      <c r="F541" s="39"/>
      <c r="G541" s="39"/>
      <c r="H541" s="39"/>
      <c r="I541" s="39"/>
      <c r="J541" s="39"/>
      <c r="K541" s="39"/>
      <c r="L541" s="39"/>
      <c r="M541" s="39"/>
      <c r="N541" s="39"/>
      <c r="O541" s="39"/>
      <c r="P541" s="39"/>
      <c r="Q541" s="39"/>
      <c r="R541" s="39"/>
      <c r="S541" s="39"/>
      <c r="T541" s="39"/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</row>
    <row r="542" spans="1:31" ht="19.5" customHeight="1" x14ac:dyDescent="0.6">
      <c r="A542" s="39"/>
      <c r="B542" s="39"/>
      <c r="C542" s="39"/>
      <c r="D542" s="44"/>
      <c r="E542" s="39"/>
      <c r="F542" s="39"/>
      <c r="G542" s="39"/>
      <c r="H542" s="39"/>
      <c r="I542" s="39"/>
      <c r="J542" s="39"/>
      <c r="K542" s="39"/>
      <c r="L542" s="39"/>
      <c r="M542" s="39"/>
      <c r="N542" s="39"/>
      <c r="O542" s="39"/>
      <c r="P542" s="39"/>
      <c r="Q542" s="39"/>
      <c r="R542" s="39"/>
      <c r="S542" s="39"/>
      <c r="T542" s="39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</row>
    <row r="543" spans="1:31" ht="19.5" customHeight="1" x14ac:dyDescent="0.6">
      <c r="A543" s="39"/>
      <c r="B543" s="39"/>
      <c r="C543" s="39"/>
      <c r="D543" s="44"/>
      <c r="E543" s="39"/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</row>
    <row r="544" spans="1:31" ht="19.5" customHeight="1" x14ac:dyDescent="0.6">
      <c r="A544" s="39"/>
      <c r="B544" s="39"/>
      <c r="C544" s="39"/>
      <c r="D544" s="44"/>
      <c r="E544" s="39"/>
      <c r="F544" s="39"/>
      <c r="G544" s="39"/>
      <c r="H544" s="39"/>
      <c r="I544" s="39"/>
      <c r="J544" s="39"/>
      <c r="K544" s="39"/>
      <c r="L544" s="39"/>
      <c r="M544" s="39"/>
      <c r="N544" s="39"/>
      <c r="O544" s="39"/>
      <c r="P544" s="39"/>
      <c r="Q544" s="39"/>
      <c r="R544" s="39"/>
      <c r="S544" s="39"/>
      <c r="T544" s="39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</row>
    <row r="545" spans="1:31" ht="19.5" customHeight="1" x14ac:dyDescent="0.6">
      <c r="A545" s="39"/>
      <c r="B545" s="39"/>
      <c r="C545" s="39"/>
      <c r="D545" s="44"/>
      <c r="E545" s="39"/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</row>
    <row r="546" spans="1:31" ht="19.5" customHeight="1" x14ac:dyDescent="0.6">
      <c r="A546" s="39"/>
      <c r="B546" s="39"/>
      <c r="C546" s="39"/>
      <c r="D546" s="44"/>
      <c r="E546" s="39"/>
      <c r="F546" s="39"/>
      <c r="G546" s="39"/>
      <c r="H546" s="39"/>
      <c r="I546" s="39"/>
      <c r="J546" s="39"/>
      <c r="K546" s="39"/>
      <c r="L546" s="39"/>
      <c r="M546" s="39"/>
      <c r="N546" s="39"/>
      <c r="O546" s="39"/>
      <c r="P546" s="39"/>
      <c r="Q546" s="39"/>
      <c r="R546" s="39"/>
      <c r="S546" s="39"/>
      <c r="T546" s="39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</row>
    <row r="547" spans="1:31" ht="19.5" customHeight="1" x14ac:dyDescent="0.6">
      <c r="A547" s="39"/>
      <c r="B547" s="39"/>
      <c r="C547" s="39"/>
      <c r="D547" s="44"/>
      <c r="E547" s="39"/>
      <c r="F547" s="39"/>
      <c r="G547" s="39"/>
      <c r="H547" s="39"/>
      <c r="I547" s="39"/>
      <c r="J547" s="39"/>
      <c r="K547" s="39"/>
      <c r="L547" s="39"/>
      <c r="M547" s="39"/>
      <c r="N547" s="39"/>
      <c r="O547" s="39"/>
      <c r="P547" s="39"/>
      <c r="Q547" s="39"/>
      <c r="R547" s="39"/>
      <c r="S547" s="39"/>
      <c r="T547" s="39"/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</row>
    <row r="548" spans="1:31" ht="19.5" customHeight="1" x14ac:dyDescent="0.6">
      <c r="A548" s="39"/>
      <c r="B548" s="39"/>
      <c r="C548" s="39"/>
      <c r="D548" s="44"/>
      <c r="E548" s="39"/>
      <c r="F548" s="39"/>
      <c r="G548" s="39"/>
      <c r="H548" s="39"/>
      <c r="I548" s="39"/>
      <c r="J548" s="39"/>
      <c r="K548" s="39"/>
      <c r="L548" s="39"/>
      <c r="M548" s="39"/>
      <c r="N548" s="39"/>
      <c r="O548" s="39"/>
      <c r="P548" s="39"/>
      <c r="Q548" s="39"/>
      <c r="R548" s="39"/>
      <c r="S548" s="39"/>
      <c r="T548" s="39"/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</row>
    <row r="549" spans="1:31" ht="19.5" customHeight="1" x14ac:dyDescent="0.6">
      <c r="A549" s="39"/>
      <c r="B549" s="39"/>
      <c r="C549" s="39"/>
      <c r="D549" s="44"/>
      <c r="E549" s="39"/>
      <c r="F549" s="39"/>
      <c r="G549" s="39"/>
      <c r="H549" s="39"/>
      <c r="I549" s="39"/>
      <c r="J549" s="39"/>
      <c r="K549" s="39"/>
      <c r="L549" s="39"/>
      <c r="M549" s="39"/>
      <c r="N549" s="39"/>
      <c r="O549" s="39"/>
      <c r="P549" s="39"/>
      <c r="Q549" s="39"/>
      <c r="R549" s="39"/>
      <c r="S549" s="39"/>
      <c r="T549" s="39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</row>
    <row r="550" spans="1:31" ht="19.5" customHeight="1" x14ac:dyDescent="0.6">
      <c r="A550" s="39"/>
      <c r="B550" s="39"/>
      <c r="C550" s="39"/>
      <c r="D550" s="44"/>
      <c r="E550" s="39"/>
      <c r="F550" s="39"/>
      <c r="G550" s="39"/>
      <c r="H550" s="39"/>
      <c r="I550" s="39"/>
      <c r="J550" s="39"/>
      <c r="K550" s="39"/>
      <c r="L550" s="39"/>
      <c r="M550" s="39"/>
      <c r="N550" s="39"/>
      <c r="O550" s="39"/>
      <c r="P550" s="39"/>
      <c r="Q550" s="39"/>
      <c r="R550" s="39"/>
      <c r="S550" s="39"/>
      <c r="T550" s="39"/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</row>
    <row r="551" spans="1:31" ht="19.5" customHeight="1" x14ac:dyDescent="0.6">
      <c r="A551" s="39"/>
      <c r="B551" s="39"/>
      <c r="C551" s="39"/>
      <c r="D551" s="44"/>
      <c r="E551" s="39"/>
      <c r="F551" s="39"/>
      <c r="G551" s="39"/>
      <c r="H551" s="39"/>
      <c r="I551" s="39"/>
      <c r="J551" s="39"/>
      <c r="K551" s="39"/>
      <c r="L551" s="39"/>
      <c r="M551" s="39"/>
      <c r="N551" s="39"/>
      <c r="O551" s="39"/>
      <c r="P551" s="39"/>
      <c r="Q551" s="39"/>
      <c r="R551" s="39"/>
      <c r="S551" s="39"/>
      <c r="T551" s="39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</row>
    <row r="552" spans="1:31" ht="19.5" customHeight="1" x14ac:dyDescent="0.6">
      <c r="A552" s="39"/>
      <c r="B552" s="39"/>
      <c r="C552" s="39"/>
      <c r="D552" s="44"/>
      <c r="E552" s="39"/>
      <c r="F552" s="39"/>
      <c r="G552" s="39"/>
      <c r="H552" s="39"/>
      <c r="I552" s="39"/>
      <c r="J552" s="39"/>
      <c r="K552" s="39"/>
      <c r="L552" s="39"/>
      <c r="M552" s="39"/>
      <c r="N552" s="39"/>
      <c r="O552" s="39"/>
      <c r="P552" s="39"/>
      <c r="Q552" s="39"/>
      <c r="R552" s="39"/>
      <c r="S552" s="39"/>
      <c r="T552" s="39"/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</row>
    <row r="553" spans="1:31" ht="19.5" customHeight="1" x14ac:dyDescent="0.6">
      <c r="A553" s="39"/>
      <c r="B553" s="39"/>
      <c r="C553" s="39"/>
      <c r="D553" s="44"/>
      <c r="E553" s="39"/>
      <c r="F553" s="39"/>
      <c r="G553" s="39"/>
      <c r="H553" s="39"/>
      <c r="I553" s="39"/>
      <c r="J553" s="39"/>
      <c r="K553" s="39"/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</row>
    <row r="554" spans="1:31" ht="19.5" customHeight="1" x14ac:dyDescent="0.6">
      <c r="A554" s="39"/>
      <c r="B554" s="39"/>
      <c r="C554" s="39"/>
      <c r="D554" s="44"/>
      <c r="E554" s="39"/>
      <c r="F554" s="39"/>
      <c r="G554" s="39"/>
      <c r="H554" s="39"/>
      <c r="I554" s="39"/>
      <c r="J554" s="39"/>
      <c r="K554" s="39"/>
      <c r="L554" s="39"/>
      <c r="M554" s="39"/>
      <c r="N554" s="39"/>
      <c r="O554" s="39"/>
      <c r="P554" s="39"/>
      <c r="Q554" s="39"/>
      <c r="R554" s="39"/>
      <c r="S554" s="39"/>
      <c r="T554" s="39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</row>
    <row r="555" spans="1:31" ht="19.5" customHeight="1" x14ac:dyDescent="0.6">
      <c r="A555" s="39"/>
      <c r="B555" s="39"/>
      <c r="C555" s="39"/>
      <c r="D555" s="44"/>
      <c r="E555" s="39"/>
      <c r="F555" s="39"/>
      <c r="G555" s="39"/>
      <c r="H555" s="39"/>
      <c r="I555" s="39"/>
      <c r="J555" s="39"/>
      <c r="K555" s="39"/>
      <c r="L555" s="39"/>
      <c r="M555" s="39"/>
      <c r="N555" s="39"/>
      <c r="O555" s="39"/>
      <c r="P555" s="39"/>
      <c r="Q555" s="39"/>
      <c r="R555" s="39"/>
      <c r="S555" s="39"/>
      <c r="T555" s="39"/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</row>
    <row r="556" spans="1:31" ht="19.5" customHeight="1" x14ac:dyDescent="0.6">
      <c r="A556" s="39"/>
      <c r="B556" s="39"/>
      <c r="C556" s="39"/>
      <c r="D556" s="44"/>
      <c r="E556" s="39"/>
      <c r="F556" s="39"/>
      <c r="G556" s="39"/>
      <c r="H556" s="39"/>
      <c r="I556" s="39"/>
      <c r="J556" s="39"/>
      <c r="K556" s="39"/>
      <c r="L556" s="39"/>
      <c r="M556" s="39"/>
      <c r="N556" s="39"/>
      <c r="O556" s="39"/>
      <c r="P556" s="39"/>
      <c r="Q556" s="39"/>
      <c r="R556" s="39"/>
      <c r="S556" s="39"/>
      <c r="T556" s="39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</row>
    <row r="557" spans="1:31" ht="19.5" customHeight="1" x14ac:dyDescent="0.6">
      <c r="A557" s="39"/>
      <c r="B557" s="39"/>
      <c r="C557" s="39"/>
      <c r="D557" s="44"/>
      <c r="E557" s="39"/>
      <c r="F557" s="39"/>
      <c r="G557" s="39"/>
      <c r="H557" s="39"/>
      <c r="I557" s="39"/>
      <c r="J557" s="39"/>
      <c r="K557" s="39"/>
      <c r="L557" s="39"/>
      <c r="M557" s="39"/>
      <c r="N557" s="39"/>
      <c r="O557" s="39"/>
      <c r="P557" s="39"/>
      <c r="Q557" s="39"/>
      <c r="R557" s="39"/>
      <c r="S557" s="39"/>
      <c r="T557" s="39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</row>
    <row r="558" spans="1:31" ht="19.5" customHeight="1" x14ac:dyDescent="0.6">
      <c r="A558" s="39"/>
      <c r="B558" s="39"/>
      <c r="C558" s="39"/>
      <c r="D558" s="44"/>
      <c r="E558" s="39"/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</row>
    <row r="559" spans="1:31" ht="19.5" customHeight="1" x14ac:dyDescent="0.6">
      <c r="A559" s="39"/>
      <c r="B559" s="39"/>
      <c r="C559" s="39"/>
      <c r="D559" s="44"/>
      <c r="E559" s="39"/>
      <c r="F559" s="39"/>
      <c r="G559" s="39"/>
      <c r="H559" s="39"/>
      <c r="I559" s="39"/>
      <c r="J559" s="39"/>
      <c r="K559" s="39"/>
      <c r="L559" s="39"/>
      <c r="M559" s="39"/>
      <c r="N559" s="39"/>
      <c r="O559" s="39"/>
      <c r="P559" s="39"/>
      <c r="Q559" s="39"/>
      <c r="R559" s="39"/>
      <c r="S559" s="39"/>
      <c r="T559" s="39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</row>
    <row r="560" spans="1:31" ht="19.5" customHeight="1" x14ac:dyDescent="0.6">
      <c r="A560" s="39"/>
      <c r="B560" s="39"/>
      <c r="C560" s="39"/>
      <c r="D560" s="44"/>
      <c r="E560" s="39"/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</row>
    <row r="561" spans="1:31" ht="19.5" customHeight="1" x14ac:dyDescent="0.6">
      <c r="A561" s="39"/>
      <c r="B561" s="39"/>
      <c r="C561" s="39"/>
      <c r="D561" s="44"/>
      <c r="E561" s="39"/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</row>
    <row r="562" spans="1:31" ht="19.5" customHeight="1" x14ac:dyDescent="0.6">
      <c r="A562" s="39"/>
      <c r="B562" s="39"/>
      <c r="C562" s="39"/>
      <c r="D562" s="44"/>
      <c r="E562" s="39"/>
      <c r="F562" s="39"/>
      <c r="G562" s="39"/>
      <c r="H562" s="39"/>
      <c r="I562" s="39"/>
      <c r="J562" s="39"/>
      <c r="K562" s="39"/>
      <c r="L562" s="39"/>
      <c r="M562" s="39"/>
      <c r="N562" s="39"/>
      <c r="O562" s="39"/>
      <c r="P562" s="39"/>
      <c r="Q562" s="39"/>
      <c r="R562" s="39"/>
      <c r="S562" s="39"/>
      <c r="T562" s="39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</row>
    <row r="563" spans="1:31" ht="19.5" customHeight="1" x14ac:dyDescent="0.6">
      <c r="A563" s="39"/>
      <c r="B563" s="39"/>
      <c r="C563" s="39"/>
      <c r="D563" s="44"/>
      <c r="E563" s="39"/>
      <c r="F563" s="39"/>
      <c r="G563" s="39"/>
      <c r="H563" s="39"/>
      <c r="I563" s="39"/>
      <c r="J563" s="39"/>
      <c r="K563" s="39"/>
      <c r="L563" s="39"/>
      <c r="M563" s="39"/>
      <c r="N563" s="39"/>
      <c r="O563" s="39"/>
      <c r="P563" s="39"/>
      <c r="Q563" s="39"/>
      <c r="R563" s="39"/>
      <c r="S563" s="39"/>
      <c r="T563" s="39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</row>
    <row r="564" spans="1:31" ht="19.5" customHeight="1" x14ac:dyDescent="0.6">
      <c r="A564" s="39"/>
      <c r="B564" s="39"/>
      <c r="C564" s="39"/>
      <c r="D564" s="44"/>
      <c r="E564" s="39"/>
      <c r="F564" s="39"/>
      <c r="G564" s="39"/>
      <c r="H564" s="39"/>
      <c r="I564" s="39"/>
      <c r="J564" s="39"/>
      <c r="K564" s="39"/>
      <c r="L564" s="39"/>
      <c r="M564" s="39"/>
      <c r="N564" s="39"/>
      <c r="O564" s="39"/>
      <c r="P564" s="39"/>
      <c r="Q564" s="39"/>
      <c r="R564" s="39"/>
      <c r="S564" s="39"/>
      <c r="T564" s="39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</row>
    <row r="565" spans="1:31" ht="19.5" customHeight="1" x14ac:dyDescent="0.6">
      <c r="A565" s="39"/>
      <c r="B565" s="39"/>
      <c r="C565" s="39"/>
      <c r="D565" s="44"/>
      <c r="E565" s="39"/>
      <c r="F565" s="39"/>
      <c r="G565" s="39"/>
      <c r="H565" s="39"/>
      <c r="I565" s="39"/>
      <c r="J565" s="39"/>
      <c r="K565" s="39"/>
      <c r="L565" s="39"/>
      <c r="M565" s="39"/>
      <c r="N565" s="39"/>
      <c r="O565" s="39"/>
      <c r="P565" s="39"/>
      <c r="Q565" s="39"/>
      <c r="R565" s="39"/>
      <c r="S565" s="39"/>
      <c r="T565" s="39"/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</row>
    <row r="566" spans="1:31" ht="19.5" customHeight="1" x14ac:dyDescent="0.6">
      <c r="A566" s="39"/>
      <c r="B566" s="39"/>
      <c r="C566" s="39"/>
      <c r="D566" s="44"/>
      <c r="E566" s="39"/>
      <c r="F566" s="39"/>
      <c r="G566" s="39"/>
      <c r="H566" s="39"/>
      <c r="I566" s="39"/>
      <c r="J566" s="39"/>
      <c r="K566" s="39"/>
      <c r="L566" s="39"/>
      <c r="M566" s="39"/>
      <c r="N566" s="39"/>
      <c r="O566" s="39"/>
      <c r="P566" s="39"/>
      <c r="Q566" s="39"/>
      <c r="R566" s="39"/>
      <c r="S566" s="39"/>
      <c r="T566" s="39"/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</row>
    <row r="567" spans="1:31" ht="19.5" customHeight="1" x14ac:dyDescent="0.6">
      <c r="A567" s="39"/>
      <c r="B567" s="39"/>
      <c r="C567" s="39"/>
      <c r="D567" s="44"/>
      <c r="E567" s="39"/>
      <c r="F567" s="39"/>
      <c r="G567" s="39"/>
      <c r="H567" s="39"/>
      <c r="I567" s="39"/>
      <c r="J567" s="39"/>
      <c r="K567" s="39"/>
      <c r="L567" s="39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</row>
    <row r="568" spans="1:31" ht="19.5" customHeight="1" x14ac:dyDescent="0.6">
      <c r="A568" s="39"/>
      <c r="B568" s="39"/>
      <c r="C568" s="39"/>
      <c r="D568" s="44"/>
      <c r="E568" s="39"/>
      <c r="F568" s="39"/>
      <c r="G568" s="39"/>
      <c r="H568" s="39"/>
      <c r="I568" s="39"/>
      <c r="J568" s="39"/>
      <c r="K568" s="39"/>
      <c r="L568" s="39"/>
      <c r="M568" s="39"/>
      <c r="N568" s="39"/>
      <c r="O568" s="39"/>
      <c r="P568" s="39"/>
      <c r="Q568" s="39"/>
      <c r="R568" s="39"/>
      <c r="S568" s="39"/>
      <c r="T568" s="39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</row>
    <row r="569" spans="1:31" ht="19.5" customHeight="1" x14ac:dyDescent="0.6">
      <c r="A569" s="39"/>
      <c r="B569" s="39"/>
      <c r="C569" s="39"/>
      <c r="D569" s="44"/>
      <c r="E569" s="39"/>
      <c r="F569" s="39"/>
      <c r="G569" s="39"/>
      <c r="H569" s="39"/>
      <c r="I569" s="39"/>
      <c r="J569" s="39"/>
      <c r="K569" s="39"/>
      <c r="L569" s="39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</row>
    <row r="570" spans="1:31" ht="19.5" customHeight="1" x14ac:dyDescent="0.6">
      <c r="A570" s="39"/>
      <c r="B570" s="39"/>
      <c r="C570" s="39"/>
      <c r="D570" s="44"/>
      <c r="E570" s="39"/>
      <c r="F570" s="39"/>
      <c r="G570" s="39"/>
      <c r="H570" s="39"/>
      <c r="I570" s="39"/>
      <c r="J570" s="39"/>
      <c r="K570" s="39"/>
      <c r="L570" s="39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</row>
    <row r="571" spans="1:31" ht="19.5" customHeight="1" x14ac:dyDescent="0.6">
      <c r="A571" s="39"/>
      <c r="B571" s="39"/>
      <c r="C571" s="39"/>
      <c r="D571" s="44"/>
      <c r="E571" s="39"/>
      <c r="F571" s="39"/>
      <c r="G571" s="39"/>
      <c r="H571" s="39"/>
      <c r="I571" s="39"/>
      <c r="J571" s="39"/>
      <c r="K571" s="39"/>
      <c r="L571" s="39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</row>
    <row r="572" spans="1:31" ht="19.5" customHeight="1" x14ac:dyDescent="0.6">
      <c r="A572" s="39"/>
      <c r="B572" s="39"/>
      <c r="C572" s="39"/>
      <c r="D572" s="44"/>
      <c r="E572" s="39"/>
      <c r="F572" s="39"/>
      <c r="G572" s="39"/>
      <c r="H572" s="39"/>
      <c r="I572" s="39"/>
      <c r="J572" s="39"/>
      <c r="K572" s="39"/>
      <c r="L572" s="39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</row>
    <row r="573" spans="1:31" ht="19.5" customHeight="1" x14ac:dyDescent="0.6">
      <c r="A573" s="39"/>
      <c r="B573" s="39"/>
      <c r="C573" s="39"/>
      <c r="D573" s="44"/>
      <c r="E573" s="39"/>
      <c r="F573" s="39"/>
      <c r="G573" s="39"/>
      <c r="H573" s="39"/>
      <c r="I573" s="39"/>
      <c r="J573" s="39"/>
      <c r="K573" s="39"/>
      <c r="L573" s="39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</row>
    <row r="574" spans="1:31" ht="19.5" customHeight="1" x14ac:dyDescent="0.6">
      <c r="A574" s="39"/>
      <c r="B574" s="39"/>
      <c r="C574" s="39"/>
      <c r="D574" s="44"/>
      <c r="E574" s="39"/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</row>
    <row r="575" spans="1:31" ht="19.5" customHeight="1" x14ac:dyDescent="0.6">
      <c r="A575" s="39"/>
      <c r="B575" s="39"/>
      <c r="C575" s="39"/>
      <c r="D575" s="44"/>
      <c r="E575" s="39"/>
      <c r="F575" s="39"/>
      <c r="G575" s="39"/>
      <c r="H575" s="39"/>
      <c r="I575" s="39"/>
      <c r="J575" s="39"/>
      <c r="K575" s="39"/>
      <c r="L575" s="39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</row>
    <row r="576" spans="1:31" ht="19.5" customHeight="1" x14ac:dyDescent="0.6">
      <c r="A576" s="39"/>
      <c r="B576" s="39"/>
      <c r="C576" s="39"/>
      <c r="D576" s="44"/>
      <c r="E576" s="39"/>
      <c r="F576" s="39"/>
      <c r="G576" s="39"/>
      <c r="H576" s="39"/>
      <c r="I576" s="39"/>
      <c r="J576" s="39"/>
      <c r="K576" s="39"/>
      <c r="L576" s="39"/>
      <c r="M576" s="39"/>
      <c r="N576" s="39"/>
      <c r="O576" s="39"/>
      <c r="P576" s="39"/>
      <c r="Q576" s="39"/>
      <c r="R576" s="39"/>
      <c r="S576" s="39"/>
      <c r="T576" s="39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</row>
    <row r="577" spans="1:31" ht="19.5" customHeight="1" x14ac:dyDescent="0.6">
      <c r="A577" s="39"/>
      <c r="B577" s="39"/>
      <c r="C577" s="39"/>
      <c r="D577" s="44"/>
      <c r="E577" s="39"/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</row>
    <row r="578" spans="1:31" ht="19.5" customHeight="1" x14ac:dyDescent="0.6">
      <c r="A578" s="39"/>
      <c r="B578" s="39"/>
      <c r="C578" s="39"/>
      <c r="D578" s="44"/>
      <c r="E578" s="39"/>
      <c r="F578" s="39"/>
      <c r="G578" s="39"/>
      <c r="H578" s="39"/>
      <c r="I578" s="39"/>
      <c r="J578" s="39"/>
      <c r="K578" s="39"/>
      <c r="L578" s="39"/>
      <c r="M578" s="39"/>
      <c r="N578" s="39"/>
      <c r="O578" s="39"/>
      <c r="P578" s="39"/>
      <c r="Q578" s="39"/>
      <c r="R578" s="39"/>
      <c r="S578" s="39"/>
      <c r="T578" s="39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</row>
    <row r="579" spans="1:31" ht="19.5" customHeight="1" x14ac:dyDescent="0.6">
      <c r="A579" s="39"/>
      <c r="B579" s="39"/>
      <c r="C579" s="39"/>
      <c r="D579" s="44"/>
      <c r="E579" s="39"/>
      <c r="F579" s="39"/>
      <c r="G579" s="39"/>
      <c r="H579" s="39"/>
      <c r="I579" s="39"/>
      <c r="J579" s="39"/>
      <c r="K579" s="39"/>
      <c r="L579" s="39"/>
      <c r="M579" s="39"/>
      <c r="N579" s="39"/>
      <c r="O579" s="39"/>
      <c r="P579" s="39"/>
      <c r="Q579" s="39"/>
      <c r="R579" s="39"/>
      <c r="S579" s="39"/>
      <c r="T579" s="39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</row>
    <row r="580" spans="1:31" ht="19.5" customHeight="1" x14ac:dyDescent="0.6">
      <c r="A580" s="39"/>
      <c r="B580" s="39"/>
      <c r="C580" s="39"/>
      <c r="D580" s="44"/>
      <c r="E580" s="39"/>
      <c r="F580" s="39"/>
      <c r="G580" s="39"/>
      <c r="H580" s="39"/>
      <c r="I580" s="39"/>
      <c r="J580" s="39"/>
      <c r="K580" s="39"/>
      <c r="L580" s="39"/>
      <c r="M580" s="39"/>
      <c r="N580" s="39"/>
      <c r="O580" s="39"/>
      <c r="P580" s="39"/>
      <c r="Q580" s="39"/>
      <c r="R580" s="39"/>
      <c r="S580" s="39"/>
      <c r="T580" s="39"/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</row>
    <row r="581" spans="1:31" ht="19.5" customHeight="1" x14ac:dyDescent="0.6">
      <c r="A581" s="39"/>
      <c r="B581" s="39"/>
      <c r="C581" s="39"/>
      <c r="D581" s="44"/>
      <c r="E581" s="39"/>
      <c r="F581" s="39"/>
      <c r="G581" s="39"/>
      <c r="H581" s="39"/>
      <c r="I581" s="39"/>
      <c r="J581" s="39"/>
      <c r="K581" s="39"/>
      <c r="L581" s="39"/>
      <c r="M581" s="39"/>
      <c r="N581" s="39"/>
      <c r="O581" s="39"/>
      <c r="P581" s="39"/>
      <c r="Q581" s="39"/>
      <c r="R581" s="39"/>
      <c r="S581" s="39"/>
      <c r="T581" s="39"/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</row>
    <row r="582" spans="1:31" ht="19.5" customHeight="1" x14ac:dyDescent="0.6">
      <c r="A582" s="39"/>
      <c r="B582" s="39"/>
      <c r="C582" s="39"/>
      <c r="D582" s="44"/>
      <c r="E582" s="39"/>
      <c r="F582" s="39"/>
      <c r="G582" s="39"/>
      <c r="H582" s="39"/>
      <c r="I582" s="39"/>
      <c r="J582" s="39"/>
      <c r="K582" s="39"/>
      <c r="L582" s="39"/>
      <c r="M582" s="39"/>
      <c r="N582" s="39"/>
      <c r="O582" s="39"/>
      <c r="P582" s="39"/>
      <c r="Q582" s="39"/>
      <c r="R582" s="39"/>
      <c r="S582" s="39"/>
      <c r="T582" s="39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</row>
    <row r="583" spans="1:31" ht="19.5" customHeight="1" x14ac:dyDescent="0.6">
      <c r="A583" s="39"/>
      <c r="B583" s="39"/>
      <c r="C583" s="39"/>
      <c r="D583" s="44"/>
      <c r="E583" s="39"/>
      <c r="F583" s="39"/>
      <c r="G583" s="39"/>
      <c r="H583" s="39"/>
      <c r="I583" s="39"/>
      <c r="J583" s="39"/>
      <c r="K583" s="39"/>
      <c r="L583" s="39"/>
      <c r="M583" s="39"/>
      <c r="N583" s="39"/>
      <c r="O583" s="39"/>
      <c r="P583" s="39"/>
      <c r="Q583" s="39"/>
      <c r="R583" s="39"/>
      <c r="S583" s="39"/>
      <c r="T583" s="39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</row>
    <row r="584" spans="1:31" ht="19.5" customHeight="1" x14ac:dyDescent="0.6">
      <c r="A584" s="39"/>
      <c r="B584" s="39"/>
      <c r="C584" s="39"/>
      <c r="D584" s="44"/>
      <c r="E584" s="39"/>
      <c r="F584" s="39"/>
      <c r="G584" s="39"/>
      <c r="H584" s="39"/>
      <c r="I584" s="39"/>
      <c r="J584" s="39"/>
      <c r="K584" s="39"/>
      <c r="L584" s="39"/>
      <c r="M584" s="39"/>
      <c r="N584" s="39"/>
      <c r="O584" s="39"/>
      <c r="P584" s="39"/>
      <c r="Q584" s="39"/>
      <c r="R584" s="39"/>
      <c r="S584" s="39"/>
      <c r="T584" s="39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</row>
    <row r="585" spans="1:31" ht="19.5" customHeight="1" x14ac:dyDescent="0.6">
      <c r="A585" s="39"/>
      <c r="B585" s="39"/>
      <c r="C585" s="39"/>
      <c r="D585" s="44"/>
      <c r="E585" s="39"/>
      <c r="F585" s="39"/>
      <c r="G585" s="39"/>
      <c r="H585" s="39"/>
      <c r="I585" s="39"/>
      <c r="J585" s="39"/>
      <c r="K585" s="39"/>
      <c r="L585" s="39"/>
      <c r="M585" s="39"/>
      <c r="N585" s="39"/>
      <c r="O585" s="39"/>
      <c r="P585" s="39"/>
      <c r="Q585" s="39"/>
      <c r="R585" s="39"/>
      <c r="S585" s="39"/>
      <c r="T585" s="39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</row>
    <row r="586" spans="1:31" ht="19.5" customHeight="1" x14ac:dyDescent="0.6">
      <c r="A586" s="39"/>
      <c r="B586" s="39"/>
      <c r="C586" s="39"/>
      <c r="D586" s="44"/>
      <c r="E586" s="39"/>
      <c r="F586" s="39"/>
      <c r="G586" s="39"/>
      <c r="H586" s="39"/>
      <c r="I586" s="39"/>
      <c r="J586" s="39"/>
      <c r="K586" s="39"/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</row>
    <row r="587" spans="1:31" ht="19.5" customHeight="1" x14ac:dyDescent="0.6">
      <c r="A587" s="39"/>
      <c r="B587" s="39"/>
      <c r="C587" s="39"/>
      <c r="D587" s="44"/>
      <c r="E587" s="39"/>
      <c r="F587" s="39"/>
      <c r="G587" s="39"/>
      <c r="H587" s="39"/>
      <c r="I587" s="39"/>
      <c r="J587" s="39"/>
      <c r="K587" s="39"/>
      <c r="L587" s="39"/>
      <c r="M587" s="39"/>
      <c r="N587" s="39"/>
      <c r="O587" s="39"/>
      <c r="P587" s="39"/>
      <c r="Q587" s="39"/>
      <c r="R587" s="39"/>
      <c r="S587" s="39"/>
      <c r="T587" s="39"/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</row>
    <row r="588" spans="1:31" ht="19.5" customHeight="1" x14ac:dyDescent="0.6">
      <c r="A588" s="39"/>
      <c r="B588" s="39"/>
      <c r="C588" s="39"/>
      <c r="D588" s="44"/>
      <c r="E588" s="39"/>
      <c r="F588" s="39"/>
      <c r="G588" s="39"/>
      <c r="H588" s="39"/>
      <c r="I588" s="39"/>
      <c r="J588" s="39"/>
      <c r="K588" s="39"/>
      <c r="L588" s="39"/>
      <c r="M588" s="39"/>
      <c r="N588" s="39"/>
      <c r="O588" s="39"/>
      <c r="P588" s="39"/>
      <c r="Q588" s="39"/>
      <c r="R588" s="39"/>
      <c r="S588" s="39"/>
      <c r="T588" s="39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</row>
    <row r="589" spans="1:31" ht="19.5" customHeight="1" x14ac:dyDescent="0.6">
      <c r="A589" s="39"/>
      <c r="B589" s="39"/>
      <c r="C589" s="39"/>
      <c r="D589" s="44"/>
      <c r="E589" s="39"/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</row>
    <row r="590" spans="1:31" ht="19.5" customHeight="1" x14ac:dyDescent="0.6">
      <c r="A590" s="39"/>
      <c r="B590" s="39"/>
      <c r="C590" s="39"/>
      <c r="D590" s="44"/>
      <c r="E590" s="39"/>
      <c r="F590" s="39"/>
      <c r="G590" s="39"/>
      <c r="H590" s="39"/>
      <c r="I590" s="39"/>
      <c r="J590" s="39"/>
      <c r="K590" s="39"/>
      <c r="L590" s="39"/>
      <c r="M590" s="39"/>
      <c r="N590" s="39"/>
      <c r="O590" s="39"/>
      <c r="P590" s="39"/>
      <c r="Q590" s="39"/>
      <c r="R590" s="39"/>
      <c r="S590" s="39"/>
      <c r="T590" s="39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</row>
    <row r="591" spans="1:31" ht="19.5" customHeight="1" x14ac:dyDescent="0.6">
      <c r="A591" s="39"/>
      <c r="B591" s="39"/>
      <c r="C591" s="39"/>
      <c r="D591" s="44"/>
      <c r="E591" s="39"/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</row>
    <row r="592" spans="1:31" ht="19.5" customHeight="1" x14ac:dyDescent="0.6">
      <c r="A592" s="39"/>
      <c r="B592" s="39"/>
      <c r="C592" s="39"/>
      <c r="D592" s="44"/>
      <c r="E592" s="39"/>
      <c r="F592" s="39"/>
      <c r="G592" s="39"/>
      <c r="H592" s="39"/>
      <c r="I592" s="39"/>
      <c r="J592" s="39"/>
      <c r="K592" s="39"/>
      <c r="L592" s="39"/>
      <c r="M592" s="39"/>
      <c r="N592" s="39"/>
      <c r="O592" s="39"/>
      <c r="P592" s="39"/>
      <c r="Q592" s="39"/>
      <c r="R592" s="39"/>
      <c r="S592" s="39"/>
      <c r="T592" s="39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</row>
    <row r="593" spans="1:31" ht="19.5" customHeight="1" x14ac:dyDescent="0.6">
      <c r="A593" s="39"/>
      <c r="B593" s="39"/>
      <c r="C593" s="39"/>
      <c r="D593" s="44"/>
      <c r="E593" s="39"/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</row>
    <row r="594" spans="1:31" ht="19.5" customHeight="1" x14ac:dyDescent="0.6">
      <c r="A594" s="39"/>
      <c r="B594" s="39"/>
      <c r="C594" s="39"/>
      <c r="D594" s="44"/>
      <c r="E594" s="39"/>
      <c r="F594" s="39"/>
      <c r="G594" s="39"/>
      <c r="H594" s="39"/>
      <c r="I594" s="39"/>
      <c r="J594" s="39"/>
      <c r="K594" s="39"/>
      <c r="L594" s="39"/>
      <c r="M594" s="39"/>
      <c r="N594" s="39"/>
      <c r="O594" s="39"/>
      <c r="P594" s="39"/>
      <c r="Q594" s="39"/>
      <c r="R594" s="39"/>
      <c r="S594" s="39"/>
      <c r="T594" s="39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</row>
    <row r="595" spans="1:31" ht="19.5" customHeight="1" x14ac:dyDescent="0.6">
      <c r="A595" s="39"/>
      <c r="B595" s="39"/>
      <c r="C595" s="39"/>
      <c r="D595" s="44"/>
      <c r="E595" s="39"/>
      <c r="F595" s="39"/>
      <c r="G595" s="39"/>
      <c r="H595" s="39"/>
      <c r="I595" s="39"/>
      <c r="J595" s="39"/>
      <c r="K595" s="39"/>
      <c r="L595" s="39"/>
      <c r="M595" s="39"/>
      <c r="N595" s="39"/>
      <c r="O595" s="39"/>
      <c r="P595" s="39"/>
      <c r="Q595" s="39"/>
      <c r="R595" s="39"/>
      <c r="S595" s="39"/>
      <c r="T595" s="39"/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</row>
    <row r="596" spans="1:31" ht="19.5" customHeight="1" x14ac:dyDescent="0.6">
      <c r="A596" s="39"/>
      <c r="B596" s="39"/>
      <c r="C596" s="39"/>
      <c r="D596" s="44"/>
      <c r="E596" s="39"/>
      <c r="F596" s="39"/>
      <c r="G596" s="39"/>
      <c r="H596" s="39"/>
      <c r="I596" s="39"/>
      <c r="J596" s="39"/>
      <c r="K596" s="39"/>
      <c r="L596" s="39"/>
      <c r="M596" s="39"/>
      <c r="N596" s="39"/>
      <c r="O596" s="39"/>
      <c r="P596" s="39"/>
      <c r="Q596" s="39"/>
      <c r="R596" s="39"/>
      <c r="S596" s="39"/>
      <c r="T596" s="39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</row>
    <row r="597" spans="1:31" ht="19.5" customHeight="1" x14ac:dyDescent="0.6">
      <c r="A597" s="39"/>
      <c r="B597" s="39"/>
      <c r="C597" s="39"/>
      <c r="D597" s="44"/>
      <c r="E597" s="39"/>
      <c r="F597" s="39"/>
      <c r="G597" s="39"/>
      <c r="H597" s="39"/>
      <c r="I597" s="39"/>
      <c r="J597" s="39"/>
      <c r="K597" s="39"/>
      <c r="L597" s="39"/>
      <c r="M597" s="39"/>
      <c r="N597" s="39"/>
      <c r="O597" s="39"/>
      <c r="P597" s="39"/>
      <c r="Q597" s="39"/>
      <c r="R597" s="39"/>
      <c r="S597" s="39"/>
      <c r="T597" s="39"/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</row>
    <row r="598" spans="1:31" ht="19.5" customHeight="1" x14ac:dyDescent="0.6">
      <c r="A598" s="39"/>
      <c r="B598" s="39"/>
      <c r="C598" s="39"/>
      <c r="D598" s="44"/>
      <c r="E598" s="39"/>
      <c r="F598" s="39"/>
      <c r="G598" s="39"/>
      <c r="H598" s="39"/>
      <c r="I598" s="39"/>
      <c r="J598" s="39"/>
      <c r="K598" s="39"/>
      <c r="L598" s="39"/>
      <c r="M598" s="39"/>
      <c r="N598" s="39"/>
      <c r="O598" s="39"/>
      <c r="P598" s="39"/>
      <c r="Q598" s="39"/>
      <c r="R598" s="39"/>
      <c r="S598" s="39"/>
      <c r="T598" s="39"/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</row>
    <row r="599" spans="1:31" ht="19.5" customHeight="1" x14ac:dyDescent="0.6">
      <c r="A599" s="39"/>
      <c r="B599" s="39"/>
      <c r="C599" s="39"/>
      <c r="D599" s="44"/>
      <c r="E599" s="39"/>
      <c r="F599" s="39"/>
      <c r="G599" s="39"/>
      <c r="H599" s="39"/>
      <c r="I599" s="39"/>
      <c r="J599" s="39"/>
      <c r="K599" s="39"/>
      <c r="L599" s="39"/>
      <c r="M599" s="39"/>
      <c r="N599" s="39"/>
      <c r="O599" s="39"/>
      <c r="P599" s="39"/>
      <c r="Q599" s="39"/>
      <c r="R599" s="39"/>
      <c r="S599" s="39"/>
      <c r="T599" s="39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</row>
    <row r="600" spans="1:31" ht="19.5" customHeight="1" x14ac:dyDescent="0.6">
      <c r="A600" s="39"/>
      <c r="B600" s="39"/>
      <c r="C600" s="39"/>
      <c r="D600" s="44"/>
      <c r="E600" s="39"/>
      <c r="F600" s="39"/>
      <c r="G600" s="39"/>
      <c r="H600" s="39"/>
      <c r="I600" s="39"/>
      <c r="J600" s="39"/>
      <c r="K600" s="39"/>
      <c r="L600" s="39"/>
      <c r="M600" s="39"/>
      <c r="N600" s="39"/>
      <c r="O600" s="39"/>
      <c r="P600" s="39"/>
      <c r="Q600" s="39"/>
      <c r="R600" s="39"/>
      <c r="S600" s="39"/>
      <c r="T600" s="39"/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</row>
    <row r="601" spans="1:31" ht="19.5" customHeight="1" x14ac:dyDescent="0.6">
      <c r="A601" s="39"/>
      <c r="B601" s="39"/>
      <c r="C601" s="39"/>
      <c r="D601" s="44"/>
      <c r="E601" s="39"/>
      <c r="F601" s="39"/>
      <c r="G601" s="39"/>
      <c r="H601" s="39"/>
      <c r="I601" s="39"/>
      <c r="J601" s="39"/>
      <c r="K601" s="39"/>
      <c r="L601" s="39"/>
      <c r="M601" s="39"/>
      <c r="N601" s="39"/>
      <c r="O601" s="39"/>
      <c r="P601" s="39"/>
      <c r="Q601" s="39"/>
      <c r="R601" s="39"/>
      <c r="S601" s="39"/>
      <c r="T601" s="39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</row>
    <row r="602" spans="1:31" ht="19.5" customHeight="1" x14ac:dyDescent="0.6">
      <c r="A602" s="39"/>
      <c r="B602" s="39"/>
      <c r="C602" s="39"/>
      <c r="D602" s="44"/>
      <c r="E602" s="39"/>
      <c r="F602" s="39"/>
      <c r="G602" s="39"/>
      <c r="H602" s="39"/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</row>
    <row r="603" spans="1:31" ht="19.5" customHeight="1" x14ac:dyDescent="0.6">
      <c r="A603" s="39"/>
      <c r="B603" s="39"/>
      <c r="C603" s="39"/>
      <c r="D603" s="44"/>
      <c r="E603" s="39"/>
      <c r="F603" s="39"/>
      <c r="G603" s="39"/>
      <c r="H603" s="39"/>
      <c r="I603" s="39"/>
      <c r="J603" s="39"/>
      <c r="K603" s="39"/>
      <c r="L603" s="39"/>
      <c r="M603" s="39"/>
      <c r="N603" s="39"/>
      <c r="O603" s="39"/>
      <c r="P603" s="39"/>
      <c r="Q603" s="39"/>
      <c r="R603" s="39"/>
      <c r="S603" s="39"/>
      <c r="T603" s="39"/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</row>
    <row r="604" spans="1:31" ht="19.5" customHeight="1" x14ac:dyDescent="0.6">
      <c r="A604" s="39"/>
      <c r="B604" s="39"/>
      <c r="C604" s="39"/>
      <c r="D604" s="44"/>
      <c r="E604" s="39"/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</row>
    <row r="605" spans="1:31" ht="19.5" customHeight="1" x14ac:dyDescent="0.6">
      <c r="A605" s="39"/>
      <c r="B605" s="39"/>
      <c r="C605" s="39"/>
      <c r="D605" s="44"/>
      <c r="E605" s="39"/>
      <c r="F605" s="39"/>
      <c r="G605" s="39"/>
      <c r="H605" s="39"/>
      <c r="I605" s="39"/>
      <c r="J605" s="39"/>
      <c r="K605" s="39"/>
      <c r="L605" s="39"/>
      <c r="M605" s="39"/>
      <c r="N605" s="39"/>
      <c r="O605" s="39"/>
      <c r="P605" s="39"/>
      <c r="Q605" s="39"/>
      <c r="R605" s="39"/>
      <c r="S605" s="39"/>
      <c r="T605" s="39"/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</row>
    <row r="606" spans="1:31" ht="19.5" customHeight="1" x14ac:dyDescent="0.6">
      <c r="A606" s="39"/>
      <c r="B606" s="39"/>
      <c r="C606" s="39"/>
      <c r="D606" s="44"/>
      <c r="E606" s="39"/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</row>
    <row r="607" spans="1:31" ht="19.5" customHeight="1" x14ac:dyDescent="0.6">
      <c r="A607" s="39"/>
      <c r="B607" s="39"/>
      <c r="C607" s="39"/>
      <c r="D607" s="44"/>
      <c r="E607" s="39"/>
      <c r="F607" s="39"/>
      <c r="G607" s="39"/>
      <c r="H607" s="39"/>
      <c r="I607" s="39"/>
      <c r="J607" s="39"/>
      <c r="K607" s="39"/>
      <c r="L607" s="39"/>
      <c r="M607" s="39"/>
      <c r="N607" s="39"/>
      <c r="O607" s="39"/>
      <c r="P607" s="39"/>
      <c r="Q607" s="39"/>
      <c r="R607" s="39"/>
      <c r="S607" s="39"/>
      <c r="T607" s="39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</row>
    <row r="608" spans="1:31" ht="19.5" customHeight="1" x14ac:dyDescent="0.6">
      <c r="A608" s="39"/>
      <c r="B608" s="39"/>
      <c r="C608" s="39"/>
      <c r="D608" s="44"/>
      <c r="E608" s="39"/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  <row r="609" spans="1:31" ht="19.5" customHeight="1" x14ac:dyDescent="0.6">
      <c r="A609" s="39"/>
      <c r="B609" s="39"/>
      <c r="C609" s="39"/>
      <c r="D609" s="44"/>
      <c r="E609" s="39"/>
      <c r="F609" s="39"/>
      <c r="G609" s="39"/>
      <c r="H609" s="39"/>
      <c r="I609" s="39"/>
      <c r="J609" s="39"/>
      <c r="K609" s="39"/>
      <c r="L609" s="39"/>
      <c r="M609" s="39"/>
      <c r="N609" s="39"/>
      <c r="O609" s="39"/>
      <c r="P609" s="39"/>
      <c r="Q609" s="39"/>
      <c r="R609" s="39"/>
      <c r="S609" s="39"/>
      <c r="T609" s="39"/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</row>
    <row r="610" spans="1:31" ht="19.5" customHeight="1" x14ac:dyDescent="0.6">
      <c r="A610" s="39"/>
      <c r="B610" s="39"/>
      <c r="C610" s="39"/>
      <c r="D610" s="44"/>
      <c r="E610" s="39"/>
      <c r="F610" s="39"/>
      <c r="G610" s="39"/>
      <c r="H610" s="39"/>
      <c r="I610" s="39"/>
      <c r="J610" s="39"/>
      <c r="K610" s="39"/>
      <c r="L610" s="39"/>
      <c r="M610" s="39"/>
      <c r="N610" s="39"/>
      <c r="O610" s="39"/>
      <c r="P610" s="39"/>
      <c r="Q610" s="39"/>
      <c r="R610" s="39"/>
      <c r="S610" s="39"/>
      <c r="T610" s="39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</row>
    <row r="611" spans="1:31" ht="19.5" customHeight="1" x14ac:dyDescent="0.6">
      <c r="A611" s="39"/>
      <c r="B611" s="39"/>
      <c r="C611" s="39"/>
      <c r="D611" s="44"/>
      <c r="E611" s="39"/>
      <c r="F611" s="39"/>
      <c r="G611" s="39"/>
      <c r="H611" s="39"/>
      <c r="I611" s="39"/>
      <c r="J611" s="39"/>
      <c r="K611" s="39"/>
      <c r="L611" s="39"/>
      <c r="M611" s="39"/>
      <c r="N611" s="39"/>
      <c r="O611" s="39"/>
      <c r="P611" s="39"/>
      <c r="Q611" s="39"/>
      <c r="R611" s="39"/>
      <c r="S611" s="39"/>
      <c r="T611" s="39"/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</row>
    <row r="612" spans="1:31" ht="19.5" customHeight="1" x14ac:dyDescent="0.6">
      <c r="A612" s="39"/>
      <c r="B612" s="39"/>
      <c r="C612" s="39"/>
      <c r="D612" s="44"/>
      <c r="E612" s="39"/>
      <c r="F612" s="39"/>
      <c r="G612" s="39"/>
      <c r="H612" s="39"/>
      <c r="I612" s="39"/>
      <c r="J612" s="39"/>
      <c r="K612" s="39"/>
      <c r="L612" s="39"/>
      <c r="M612" s="39"/>
      <c r="N612" s="39"/>
      <c r="O612" s="39"/>
      <c r="P612" s="39"/>
      <c r="Q612" s="39"/>
      <c r="R612" s="39"/>
      <c r="S612" s="39"/>
      <c r="T612" s="39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</row>
    <row r="613" spans="1:31" ht="19.5" customHeight="1" x14ac:dyDescent="0.6">
      <c r="A613" s="39"/>
      <c r="B613" s="39"/>
      <c r="C613" s="39"/>
      <c r="D613" s="44"/>
      <c r="E613" s="39"/>
      <c r="F613" s="39"/>
      <c r="G613" s="39"/>
      <c r="H613" s="39"/>
      <c r="I613" s="39"/>
      <c r="J613" s="39"/>
      <c r="K613" s="39"/>
      <c r="L613" s="39"/>
      <c r="M613" s="39"/>
      <c r="N613" s="39"/>
      <c r="O613" s="39"/>
      <c r="P613" s="39"/>
      <c r="Q613" s="39"/>
      <c r="R613" s="39"/>
      <c r="S613" s="39"/>
      <c r="T613" s="39"/>
      <c r="U613" s="39"/>
      <c r="V613" s="39"/>
      <c r="W613" s="39"/>
      <c r="X613" s="39"/>
      <c r="Y613" s="39"/>
      <c r="Z613" s="39"/>
      <c r="AA613" s="39"/>
      <c r="AB613" s="39"/>
      <c r="AC613" s="39"/>
      <c r="AD613" s="39"/>
      <c r="AE613" s="39"/>
    </row>
    <row r="614" spans="1:31" ht="19.5" customHeight="1" x14ac:dyDescent="0.6">
      <c r="A614" s="39"/>
      <c r="B614" s="39"/>
      <c r="C614" s="39"/>
      <c r="D614" s="44"/>
      <c r="E614" s="39"/>
      <c r="F614" s="39"/>
      <c r="G614" s="39"/>
      <c r="H614" s="39"/>
      <c r="I614" s="39"/>
      <c r="J614" s="39"/>
      <c r="K614" s="39"/>
      <c r="L614" s="39"/>
      <c r="M614" s="39"/>
      <c r="N614" s="39"/>
      <c r="O614" s="39"/>
      <c r="P614" s="39"/>
      <c r="Q614" s="39"/>
      <c r="R614" s="39"/>
      <c r="S614" s="39"/>
      <c r="T614" s="39"/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</row>
    <row r="615" spans="1:31" ht="19.5" customHeight="1" x14ac:dyDescent="0.6">
      <c r="A615" s="39"/>
      <c r="B615" s="39"/>
      <c r="C615" s="39"/>
      <c r="D615" s="44"/>
      <c r="E615" s="39"/>
      <c r="F615" s="39"/>
      <c r="G615" s="39"/>
      <c r="H615" s="39"/>
      <c r="I615" s="39"/>
      <c r="J615" s="39"/>
      <c r="K615" s="39"/>
      <c r="L615" s="39"/>
      <c r="M615" s="39"/>
      <c r="N615" s="39"/>
      <c r="O615" s="39"/>
      <c r="P615" s="39"/>
      <c r="Q615" s="39"/>
      <c r="R615" s="39"/>
      <c r="S615" s="39"/>
      <c r="T615" s="39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</row>
    <row r="616" spans="1:31" ht="19.5" customHeight="1" x14ac:dyDescent="0.6">
      <c r="A616" s="39"/>
      <c r="B616" s="39"/>
      <c r="C616" s="39"/>
      <c r="D616" s="44"/>
      <c r="E616" s="39"/>
      <c r="F616" s="39"/>
      <c r="G616" s="39"/>
      <c r="H616" s="39"/>
      <c r="I616" s="39"/>
      <c r="J616" s="39"/>
      <c r="K616" s="39"/>
      <c r="L616" s="39"/>
      <c r="M616" s="39"/>
      <c r="N616" s="39"/>
      <c r="O616" s="39"/>
      <c r="P616" s="39"/>
      <c r="Q616" s="39"/>
      <c r="R616" s="39"/>
      <c r="S616" s="39"/>
      <c r="T616" s="39"/>
      <c r="U616" s="39"/>
      <c r="V616" s="39"/>
      <c r="W616" s="39"/>
      <c r="X616" s="39"/>
      <c r="Y616" s="39"/>
      <c r="Z616" s="39"/>
      <c r="AA616" s="39"/>
      <c r="AB616" s="39"/>
      <c r="AC616" s="39"/>
      <c r="AD616" s="39"/>
      <c r="AE616" s="39"/>
    </row>
    <row r="617" spans="1:31" ht="19.5" customHeight="1" x14ac:dyDescent="0.6">
      <c r="A617" s="39"/>
      <c r="B617" s="39"/>
      <c r="C617" s="39"/>
      <c r="D617" s="44"/>
      <c r="E617" s="39"/>
      <c r="F617" s="39"/>
      <c r="G617" s="39"/>
      <c r="H617" s="39"/>
      <c r="I617" s="39"/>
      <c r="J617" s="39"/>
      <c r="K617" s="39"/>
      <c r="L617" s="39"/>
      <c r="M617" s="39"/>
      <c r="N617" s="39"/>
      <c r="O617" s="39"/>
      <c r="P617" s="39"/>
      <c r="Q617" s="39"/>
      <c r="R617" s="39"/>
      <c r="S617" s="39"/>
      <c r="T617" s="39"/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</row>
    <row r="618" spans="1:31" ht="19.5" customHeight="1" x14ac:dyDescent="0.6">
      <c r="A618" s="39"/>
      <c r="B618" s="39"/>
      <c r="C618" s="39"/>
      <c r="D618" s="44"/>
      <c r="E618" s="39"/>
      <c r="F618" s="39"/>
      <c r="G618" s="39"/>
      <c r="H618" s="39"/>
      <c r="I618" s="39"/>
      <c r="J618" s="39"/>
      <c r="K618" s="39"/>
      <c r="L618" s="39"/>
      <c r="M618" s="39"/>
      <c r="N618" s="39"/>
      <c r="O618" s="39"/>
      <c r="P618" s="39"/>
      <c r="Q618" s="39"/>
      <c r="R618" s="39"/>
      <c r="S618" s="39"/>
      <c r="T618" s="39"/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</row>
    <row r="619" spans="1:31" ht="19.5" customHeight="1" x14ac:dyDescent="0.6">
      <c r="A619" s="39"/>
      <c r="B619" s="39"/>
      <c r="C619" s="39"/>
      <c r="D619" s="44"/>
      <c r="E619" s="39"/>
      <c r="F619" s="39"/>
      <c r="G619" s="39"/>
      <c r="H619" s="39"/>
      <c r="I619" s="39"/>
      <c r="J619" s="39"/>
      <c r="K619" s="39"/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</row>
    <row r="620" spans="1:31" ht="19.5" customHeight="1" x14ac:dyDescent="0.6">
      <c r="A620" s="39"/>
      <c r="B620" s="39"/>
      <c r="C620" s="39"/>
      <c r="D620" s="44"/>
      <c r="E620" s="39"/>
      <c r="F620" s="39"/>
      <c r="G620" s="39"/>
      <c r="H620" s="39"/>
      <c r="I620" s="39"/>
      <c r="J620" s="39"/>
      <c r="K620" s="39"/>
      <c r="L620" s="39"/>
      <c r="M620" s="39"/>
      <c r="N620" s="39"/>
      <c r="O620" s="39"/>
      <c r="P620" s="39"/>
      <c r="Q620" s="39"/>
      <c r="R620" s="39"/>
      <c r="S620" s="39"/>
      <c r="T620" s="39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</row>
    <row r="621" spans="1:31" ht="19.5" customHeight="1" x14ac:dyDescent="0.6">
      <c r="A621" s="39"/>
      <c r="B621" s="39"/>
      <c r="C621" s="39"/>
      <c r="D621" s="44"/>
      <c r="E621" s="39"/>
      <c r="F621" s="39"/>
      <c r="G621" s="39"/>
      <c r="H621" s="39"/>
      <c r="I621" s="39"/>
      <c r="J621" s="39"/>
      <c r="K621" s="39"/>
      <c r="L621" s="39"/>
      <c r="M621" s="39"/>
      <c r="N621" s="39"/>
      <c r="O621" s="39"/>
      <c r="P621" s="39"/>
      <c r="Q621" s="39"/>
      <c r="R621" s="39"/>
      <c r="S621" s="39"/>
      <c r="T621" s="39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</row>
    <row r="622" spans="1:31" ht="19.5" customHeight="1" x14ac:dyDescent="0.6">
      <c r="A622" s="39"/>
      <c r="B622" s="39"/>
      <c r="C622" s="39"/>
      <c r="D622" s="44"/>
      <c r="E622" s="39"/>
      <c r="F622" s="39"/>
      <c r="G622" s="39"/>
      <c r="H622" s="39"/>
      <c r="I622" s="39"/>
      <c r="J622" s="39"/>
      <c r="K622" s="39"/>
      <c r="L622" s="39"/>
      <c r="M622" s="39"/>
      <c r="N622" s="39"/>
      <c r="O622" s="39"/>
      <c r="P622" s="39"/>
      <c r="Q622" s="39"/>
      <c r="R622" s="39"/>
      <c r="S622" s="39"/>
      <c r="T622" s="39"/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</row>
    <row r="623" spans="1:31" ht="19.5" customHeight="1" x14ac:dyDescent="0.6">
      <c r="A623" s="39"/>
      <c r="B623" s="39"/>
      <c r="C623" s="39"/>
      <c r="D623" s="44"/>
      <c r="E623" s="39"/>
      <c r="F623" s="39"/>
      <c r="G623" s="39"/>
      <c r="H623" s="39"/>
      <c r="I623" s="39"/>
      <c r="J623" s="39"/>
      <c r="K623" s="39"/>
      <c r="L623" s="39"/>
      <c r="M623" s="39"/>
      <c r="N623" s="39"/>
      <c r="O623" s="39"/>
      <c r="P623" s="39"/>
      <c r="Q623" s="39"/>
      <c r="R623" s="39"/>
      <c r="S623" s="39"/>
      <c r="T623" s="39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</row>
    <row r="624" spans="1:31" ht="19.5" customHeight="1" x14ac:dyDescent="0.6">
      <c r="A624" s="39"/>
      <c r="B624" s="39"/>
      <c r="C624" s="39"/>
      <c r="D624" s="44"/>
      <c r="E624" s="39"/>
      <c r="F624" s="39"/>
      <c r="G624" s="39"/>
      <c r="H624" s="39"/>
      <c r="I624" s="39"/>
      <c r="J624" s="39"/>
      <c r="K624" s="39"/>
      <c r="L624" s="39"/>
      <c r="M624" s="39"/>
      <c r="N624" s="39"/>
      <c r="O624" s="39"/>
      <c r="P624" s="39"/>
      <c r="Q624" s="39"/>
      <c r="R624" s="39"/>
      <c r="S624" s="39"/>
      <c r="T624" s="39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</row>
    <row r="625" spans="1:31" ht="19.5" customHeight="1" x14ac:dyDescent="0.6">
      <c r="A625" s="39"/>
      <c r="B625" s="39"/>
      <c r="C625" s="39"/>
      <c r="D625" s="44"/>
      <c r="E625" s="39"/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</row>
    <row r="626" spans="1:31" ht="19.5" customHeight="1" x14ac:dyDescent="0.6">
      <c r="A626" s="39"/>
      <c r="B626" s="39"/>
      <c r="C626" s="39"/>
      <c r="D626" s="44"/>
      <c r="E626" s="39"/>
      <c r="F626" s="39"/>
      <c r="G626" s="39"/>
      <c r="H626" s="39"/>
      <c r="I626" s="39"/>
      <c r="J626" s="39"/>
      <c r="K626" s="39"/>
      <c r="L626" s="39"/>
      <c r="M626" s="39"/>
      <c r="N626" s="39"/>
      <c r="O626" s="39"/>
      <c r="P626" s="39"/>
      <c r="Q626" s="39"/>
      <c r="R626" s="39"/>
      <c r="S626" s="39"/>
      <c r="T626" s="39"/>
      <c r="U626" s="39"/>
      <c r="V626" s="39"/>
      <c r="W626" s="39"/>
      <c r="X626" s="39"/>
      <c r="Y626" s="39"/>
      <c r="Z626" s="39"/>
      <c r="AA626" s="39"/>
      <c r="AB626" s="39"/>
      <c r="AC626" s="39"/>
      <c r="AD626" s="39"/>
      <c r="AE626" s="39"/>
    </row>
    <row r="627" spans="1:31" ht="19.5" customHeight="1" x14ac:dyDescent="0.6">
      <c r="A627" s="39"/>
      <c r="B627" s="39"/>
      <c r="C627" s="39"/>
      <c r="D627" s="44"/>
      <c r="E627" s="39"/>
      <c r="F627" s="39"/>
      <c r="G627" s="39"/>
      <c r="H627" s="39"/>
      <c r="I627" s="39"/>
      <c r="J627" s="39"/>
      <c r="K627" s="39"/>
      <c r="L627" s="39"/>
      <c r="M627" s="39"/>
      <c r="N627" s="39"/>
      <c r="O627" s="39"/>
      <c r="P627" s="39"/>
      <c r="Q627" s="39"/>
      <c r="R627" s="39"/>
      <c r="S627" s="39"/>
      <c r="T627" s="39"/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</row>
    <row r="628" spans="1:31" ht="19.5" customHeight="1" x14ac:dyDescent="0.6">
      <c r="A628" s="39"/>
      <c r="B628" s="39"/>
      <c r="C628" s="39"/>
      <c r="D628" s="44"/>
      <c r="E628" s="39"/>
      <c r="F628" s="39"/>
      <c r="G628" s="39"/>
      <c r="H628" s="39"/>
      <c r="I628" s="39"/>
      <c r="J628" s="39"/>
      <c r="K628" s="39"/>
      <c r="L628" s="39"/>
      <c r="M628" s="39"/>
      <c r="N628" s="39"/>
      <c r="O628" s="39"/>
      <c r="P628" s="39"/>
      <c r="Q628" s="39"/>
      <c r="R628" s="39"/>
      <c r="S628" s="39"/>
      <c r="T628" s="39"/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</row>
    <row r="629" spans="1:31" ht="19.5" customHeight="1" x14ac:dyDescent="0.6">
      <c r="A629" s="39"/>
      <c r="B629" s="39"/>
      <c r="C629" s="39"/>
      <c r="D629" s="44"/>
      <c r="E629" s="39"/>
      <c r="F629" s="39"/>
      <c r="G629" s="39"/>
      <c r="H629" s="39"/>
      <c r="I629" s="39"/>
      <c r="J629" s="39"/>
      <c r="K629" s="39"/>
      <c r="L629" s="39"/>
      <c r="M629" s="39"/>
      <c r="N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  <row r="630" spans="1:31" ht="19.5" customHeight="1" x14ac:dyDescent="0.6">
      <c r="A630" s="39"/>
      <c r="B630" s="39"/>
      <c r="C630" s="39"/>
      <c r="D630" s="44"/>
      <c r="E630" s="39"/>
      <c r="F630" s="39"/>
      <c r="G630" s="39"/>
      <c r="H630" s="39"/>
      <c r="I630" s="39"/>
      <c r="J630" s="39"/>
      <c r="K630" s="39"/>
      <c r="L630" s="39"/>
      <c r="M630" s="39"/>
      <c r="N630" s="39"/>
      <c r="O630" s="39"/>
      <c r="P630" s="39"/>
      <c r="Q630" s="39"/>
      <c r="R630" s="39"/>
      <c r="S630" s="39"/>
      <c r="T630" s="39"/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</row>
    <row r="631" spans="1:31" ht="19.5" customHeight="1" x14ac:dyDescent="0.6">
      <c r="A631" s="39"/>
      <c r="B631" s="39"/>
      <c r="C631" s="39"/>
      <c r="D631" s="44"/>
      <c r="E631" s="39"/>
      <c r="F631" s="39"/>
      <c r="G631" s="39"/>
      <c r="H631" s="39"/>
      <c r="I631" s="39"/>
      <c r="J631" s="39"/>
      <c r="K631" s="39"/>
      <c r="L631" s="39"/>
      <c r="M631" s="39"/>
      <c r="N631" s="39"/>
      <c r="O631" s="39"/>
      <c r="P631" s="39"/>
      <c r="Q631" s="39"/>
      <c r="R631" s="39"/>
      <c r="S631" s="39"/>
      <c r="T631" s="39"/>
      <c r="U631" s="39"/>
      <c r="V631" s="39"/>
      <c r="W631" s="39"/>
      <c r="X631" s="39"/>
      <c r="Y631" s="39"/>
      <c r="Z631" s="39"/>
      <c r="AA631" s="39"/>
      <c r="AB631" s="39"/>
      <c r="AC631" s="39"/>
      <c r="AD631" s="39"/>
      <c r="AE631" s="39"/>
    </row>
    <row r="632" spans="1:31" ht="19.5" customHeight="1" x14ac:dyDescent="0.6">
      <c r="A632" s="39"/>
      <c r="B632" s="39"/>
      <c r="C632" s="39"/>
      <c r="D632" s="44"/>
      <c r="E632" s="39"/>
      <c r="F632" s="39"/>
      <c r="G632" s="39"/>
      <c r="H632" s="39"/>
      <c r="I632" s="39"/>
      <c r="J632" s="39"/>
      <c r="K632" s="39"/>
      <c r="L632" s="39"/>
      <c r="M632" s="39"/>
      <c r="N632" s="39"/>
      <c r="O632" s="39"/>
      <c r="P632" s="39"/>
      <c r="Q632" s="39"/>
      <c r="R632" s="39"/>
      <c r="S632" s="39"/>
      <c r="T632" s="39"/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</row>
    <row r="633" spans="1:31" ht="19.5" customHeight="1" x14ac:dyDescent="0.6">
      <c r="A633" s="39"/>
      <c r="B633" s="39"/>
      <c r="C633" s="39"/>
      <c r="D633" s="44"/>
      <c r="E633" s="39"/>
      <c r="F633" s="39"/>
      <c r="G633" s="39"/>
      <c r="H633" s="39"/>
      <c r="I633" s="39"/>
      <c r="J633" s="39"/>
      <c r="K633" s="39"/>
      <c r="L633" s="39"/>
      <c r="M633" s="39"/>
      <c r="N633" s="39"/>
      <c r="O633" s="39"/>
      <c r="P633" s="39"/>
      <c r="Q633" s="39"/>
      <c r="R633" s="39"/>
      <c r="S633" s="39"/>
      <c r="T633" s="39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</row>
    <row r="634" spans="1:31" ht="19.5" customHeight="1" x14ac:dyDescent="0.6">
      <c r="A634" s="39"/>
      <c r="B634" s="39"/>
      <c r="C634" s="39"/>
      <c r="D634" s="44"/>
      <c r="E634" s="39"/>
      <c r="F634" s="39"/>
      <c r="G634" s="39"/>
      <c r="H634" s="39"/>
      <c r="I634" s="39"/>
      <c r="J634" s="39"/>
      <c r="K634" s="39"/>
      <c r="L634" s="39"/>
      <c r="M634" s="39"/>
      <c r="N634" s="39"/>
      <c r="O634" s="39"/>
      <c r="P634" s="39"/>
      <c r="Q634" s="39"/>
      <c r="R634" s="39"/>
      <c r="S634" s="39"/>
      <c r="T634" s="39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</row>
    <row r="635" spans="1:31" ht="19.5" customHeight="1" x14ac:dyDescent="0.6">
      <c r="A635" s="39"/>
      <c r="B635" s="39"/>
      <c r="C635" s="39"/>
      <c r="D635" s="44"/>
      <c r="E635" s="39"/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/>
      <c r="W635" s="39"/>
      <c r="X635" s="39"/>
      <c r="Y635" s="39"/>
      <c r="Z635" s="39"/>
      <c r="AA635" s="39"/>
      <c r="AB635" s="39"/>
      <c r="AC635" s="39"/>
      <c r="AD635" s="39"/>
      <c r="AE635" s="39"/>
    </row>
    <row r="636" spans="1:31" ht="19.5" customHeight="1" x14ac:dyDescent="0.6">
      <c r="A636" s="39"/>
      <c r="B636" s="39"/>
      <c r="C636" s="39"/>
      <c r="D636" s="44"/>
      <c r="E636" s="39"/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</row>
    <row r="637" spans="1:31" ht="19.5" customHeight="1" x14ac:dyDescent="0.6">
      <c r="A637" s="39"/>
      <c r="B637" s="39"/>
      <c r="C637" s="39"/>
      <c r="D637" s="44"/>
      <c r="E637" s="39"/>
      <c r="F637" s="39"/>
      <c r="G637" s="39"/>
      <c r="H637" s="39"/>
      <c r="I637" s="39"/>
      <c r="J637" s="39"/>
      <c r="K637" s="39"/>
      <c r="L637" s="39"/>
      <c r="M637" s="39"/>
      <c r="N637" s="39"/>
      <c r="O637" s="39"/>
      <c r="P637" s="39"/>
      <c r="Q637" s="39"/>
      <c r="R637" s="39"/>
      <c r="S637" s="39"/>
      <c r="T637" s="39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</row>
    <row r="638" spans="1:31" ht="19.5" customHeight="1" x14ac:dyDescent="0.6">
      <c r="A638" s="39"/>
      <c r="B638" s="39"/>
      <c r="C638" s="39"/>
      <c r="D638" s="44"/>
      <c r="E638" s="39"/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</row>
    <row r="639" spans="1:31" ht="19.5" customHeight="1" x14ac:dyDescent="0.6">
      <c r="A639" s="39"/>
      <c r="B639" s="39"/>
      <c r="C639" s="39"/>
      <c r="D639" s="44"/>
      <c r="E639" s="39"/>
      <c r="F639" s="39"/>
      <c r="G639" s="39"/>
      <c r="H639" s="39"/>
      <c r="I639" s="39"/>
      <c r="J639" s="39"/>
      <c r="K639" s="39"/>
      <c r="L639" s="39"/>
      <c r="M639" s="39"/>
      <c r="N639" s="39"/>
      <c r="O639" s="39"/>
      <c r="P639" s="39"/>
      <c r="Q639" s="39"/>
      <c r="R639" s="39"/>
      <c r="S639" s="39"/>
      <c r="T639" s="39"/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</row>
    <row r="640" spans="1:31" ht="19.5" customHeight="1" x14ac:dyDescent="0.6">
      <c r="A640" s="39"/>
      <c r="B640" s="39"/>
      <c r="C640" s="39"/>
      <c r="D640" s="44"/>
      <c r="E640" s="39"/>
      <c r="F640" s="39"/>
      <c r="G640" s="39"/>
      <c r="H640" s="39"/>
      <c r="I640" s="39"/>
      <c r="J640" s="39"/>
      <c r="K640" s="39"/>
      <c r="L640" s="39"/>
      <c r="M640" s="39"/>
      <c r="N640" s="39"/>
      <c r="O640" s="39"/>
      <c r="P640" s="39"/>
      <c r="Q640" s="39"/>
      <c r="R640" s="39"/>
      <c r="S640" s="39"/>
      <c r="T640" s="39"/>
      <c r="U640" s="39"/>
      <c r="V640" s="39"/>
      <c r="W640" s="39"/>
      <c r="X640" s="39"/>
      <c r="Y640" s="39"/>
      <c r="Z640" s="39"/>
      <c r="AA640" s="39"/>
      <c r="AB640" s="39"/>
      <c r="AC640" s="39"/>
      <c r="AD640" s="39"/>
      <c r="AE640" s="39"/>
    </row>
    <row r="641" spans="1:31" ht="19.5" customHeight="1" x14ac:dyDescent="0.6">
      <c r="A641" s="39"/>
      <c r="B641" s="39"/>
      <c r="C641" s="39"/>
      <c r="D641" s="44"/>
      <c r="E641" s="39"/>
      <c r="F641" s="39"/>
      <c r="G641" s="39"/>
      <c r="H641" s="39"/>
      <c r="I641" s="39"/>
      <c r="J641" s="39"/>
      <c r="K641" s="39"/>
      <c r="L641" s="39"/>
      <c r="M641" s="39"/>
      <c r="N641" s="39"/>
      <c r="O641" s="39"/>
      <c r="P641" s="39"/>
      <c r="Q641" s="39"/>
      <c r="R641" s="39"/>
      <c r="S641" s="39"/>
      <c r="T641" s="39"/>
      <c r="U641" s="39"/>
      <c r="V641" s="39"/>
      <c r="W641" s="39"/>
      <c r="X641" s="39"/>
      <c r="Y641" s="39"/>
      <c r="Z641" s="39"/>
      <c r="AA641" s="39"/>
      <c r="AB641" s="39"/>
      <c r="AC641" s="39"/>
      <c r="AD641" s="39"/>
      <c r="AE641" s="39"/>
    </row>
    <row r="642" spans="1:31" ht="19.5" customHeight="1" x14ac:dyDescent="0.6">
      <c r="A642" s="39"/>
      <c r="B642" s="39"/>
      <c r="C642" s="39"/>
      <c r="D642" s="44"/>
      <c r="E642" s="39"/>
      <c r="F642" s="39"/>
      <c r="G642" s="39"/>
      <c r="H642" s="39"/>
      <c r="I642" s="39"/>
      <c r="J642" s="39"/>
      <c r="K642" s="39"/>
      <c r="L642" s="39"/>
      <c r="M642" s="39"/>
      <c r="N642" s="39"/>
      <c r="O642" s="39"/>
      <c r="P642" s="39"/>
      <c r="Q642" s="39"/>
      <c r="R642" s="39"/>
      <c r="S642" s="39"/>
      <c r="T642" s="39"/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</row>
    <row r="643" spans="1:31" ht="19.5" customHeight="1" x14ac:dyDescent="0.6">
      <c r="A643" s="39"/>
      <c r="B643" s="39"/>
      <c r="C643" s="39"/>
      <c r="D643" s="44"/>
      <c r="E643" s="39"/>
      <c r="F643" s="39"/>
      <c r="G643" s="39"/>
      <c r="H643" s="39"/>
      <c r="I643" s="39"/>
      <c r="J643" s="39"/>
      <c r="K643" s="39"/>
      <c r="L643" s="39"/>
      <c r="M643" s="39"/>
      <c r="N643" s="39"/>
      <c r="O643" s="39"/>
      <c r="P643" s="39"/>
      <c r="Q643" s="39"/>
      <c r="R643" s="39"/>
      <c r="S643" s="39"/>
      <c r="T643" s="39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</row>
    <row r="644" spans="1:31" ht="19.5" customHeight="1" x14ac:dyDescent="0.6">
      <c r="A644" s="39"/>
      <c r="B644" s="39"/>
      <c r="C644" s="39"/>
      <c r="D644" s="44"/>
      <c r="E644" s="39"/>
      <c r="F644" s="39"/>
      <c r="G644" s="39"/>
      <c r="H644" s="39"/>
      <c r="I644" s="39"/>
      <c r="J644" s="39"/>
      <c r="K644" s="39"/>
      <c r="L644" s="39"/>
      <c r="M644" s="39"/>
      <c r="N644" s="39"/>
      <c r="O644" s="39"/>
      <c r="P644" s="39"/>
      <c r="Q644" s="39"/>
      <c r="R644" s="39"/>
      <c r="S644" s="39"/>
      <c r="T644" s="39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</row>
    <row r="645" spans="1:31" ht="19.5" customHeight="1" x14ac:dyDescent="0.6">
      <c r="A645" s="39"/>
      <c r="B645" s="39"/>
      <c r="C645" s="39"/>
      <c r="D645" s="44"/>
      <c r="E645" s="39"/>
      <c r="F645" s="39"/>
      <c r="G645" s="39"/>
      <c r="H645" s="39"/>
      <c r="I645" s="39"/>
      <c r="J645" s="39"/>
      <c r="K645" s="39"/>
      <c r="L645" s="39"/>
      <c r="M645" s="39"/>
      <c r="N645" s="39"/>
      <c r="O645" s="39"/>
      <c r="P645" s="39"/>
      <c r="Q645" s="39"/>
      <c r="R645" s="39"/>
      <c r="S645" s="39"/>
      <c r="T645" s="39"/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</row>
    <row r="646" spans="1:31" ht="19.5" customHeight="1" x14ac:dyDescent="0.6">
      <c r="A646" s="39"/>
      <c r="B646" s="39"/>
      <c r="C646" s="39"/>
      <c r="D646" s="44"/>
      <c r="E646" s="39"/>
      <c r="F646" s="39"/>
      <c r="G646" s="39"/>
      <c r="H646" s="39"/>
      <c r="I646" s="39"/>
      <c r="J646" s="39"/>
      <c r="K646" s="39"/>
      <c r="L646" s="39"/>
      <c r="M646" s="39"/>
      <c r="N646" s="39"/>
      <c r="O646" s="39"/>
      <c r="P646" s="39"/>
      <c r="Q646" s="39"/>
      <c r="R646" s="39"/>
      <c r="S646" s="39"/>
      <c r="T646" s="39"/>
      <c r="U646" s="39"/>
      <c r="V646" s="39"/>
      <c r="W646" s="39"/>
      <c r="X646" s="39"/>
      <c r="Y646" s="39"/>
      <c r="Z646" s="39"/>
      <c r="AA646" s="39"/>
      <c r="AB646" s="39"/>
      <c r="AC646" s="39"/>
      <c r="AD646" s="39"/>
      <c r="AE646" s="39"/>
    </row>
    <row r="647" spans="1:31" ht="19.5" customHeight="1" x14ac:dyDescent="0.6">
      <c r="A647" s="39"/>
      <c r="B647" s="39"/>
      <c r="C647" s="39"/>
      <c r="D647" s="44"/>
      <c r="E647" s="39"/>
      <c r="F647" s="39"/>
      <c r="G647" s="39"/>
      <c r="H647" s="39"/>
      <c r="I647" s="39"/>
      <c r="J647" s="39"/>
      <c r="K647" s="39"/>
      <c r="L647" s="39"/>
      <c r="M647" s="39"/>
      <c r="N647" s="39"/>
      <c r="O647" s="39"/>
      <c r="P647" s="39"/>
      <c r="Q647" s="39"/>
      <c r="R647" s="39"/>
      <c r="S647" s="39"/>
      <c r="T647" s="39"/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</row>
    <row r="648" spans="1:31" ht="19.5" customHeight="1" x14ac:dyDescent="0.6">
      <c r="A648" s="39"/>
      <c r="B648" s="39"/>
      <c r="C648" s="39"/>
      <c r="D648" s="44"/>
      <c r="E648" s="39"/>
      <c r="F648" s="39"/>
      <c r="G648" s="39"/>
      <c r="H648" s="39"/>
      <c r="I648" s="39"/>
      <c r="J648" s="39"/>
      <c r="K648" s="39"/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</row>
    <row r="649" spans="1:31" ht="19.5" customHeight="1" x14ac:dyDescent="0.6">
      <c r="A649" s="39"/>
      <c r="B649" s="39"/>
      <c r="C649" s="39"/>
      <c r="D649" s="44"/>
      <c r="E649" s="39"/>
      <c r="F649" s="39"/>
      <c r="G649" s="39"/>
      <c r="H649" s="39"/>
      <c r="I649" s="39"/>
      <c r="J649" s="39"/>
      <c r="K649" s="39"/>
      <c r="L649" s="39"/>
      <c r="M649" s="39"/>
      <c r="N649" s="39"/>
      <c r="O649" s="39"/>
      <c r="P649" s="39"/>
      <c r="Q649" s="39"/>
      <c r="R649" s="39"/>
      <c r="S649" s="39"/>
      <c r="T649" s="39"/>
      <c r="U649" s="39"/>
      <c r="V649" s="39"/>
      <c r="W649" s="39"/>
      <c r="X649" s="39"/>
      <c r="Y649" s="39"/>
      <c r="Z649" s="39"/>
      <c r="AA649" s="39"/>
      <c r="AB649" s="39"/>
      <c r="AC649" s="39"/>
      <c r="AD649" s="39"/>
      <c r="AE649" s="39"/>
    </row>
    <row r="650" spans="1:31" ht="19.5" customHeight="1" x14ac:dyDescent="0.6">
      <c r="A650" s="39"/>
      <c r="B650" s="39"/>
      <c r="C650" s="39"/>
      <c r="D650" s="44"/>
      <c r="E650" s="39"/>
      <c r="F650" s="39"/>
      <c r="G650" s="39"/>
      <c r="H650" s="39"/>
      <c r="I650" s="39"/>
      <c r="J650" s="39"/>
      <c r="K650" s="39"/>
      <c r="L650" s="39"/>
      <c r="M650" s="39"/>
      <c r="N650" s="39"/>
      <c r="O650" s="39"/>
      <c r="P650" s="39"/>
      <c r="Q650" s="39"/>
      <c r="R650" s="39"/>
      <c r="S650" s="39"/>
      <c r="T650" s="39"/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</row>
    <row r="651" spans="1:31" ht="19.5" customHeight="1" x14ac:dyDescent="0.6">
      <c r="A651" s="39"/>
      <c r="B651" s="39"/>
      <c r="C651" s="39"/>
      <c r="D651" s="44"/>
      <c r="E651" s="39"/>
      <c r="F651" s="39"/>
      <c r="G651" s="39"/>
      <c r="H651" s="39"/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</row>
    <row r="652" spans="1:31" ht="19.5" customHeight="1" x14ac:dyDescent="0.6">
      <c r="A652" s="39"/>
      <c r="B652" s="39"/>
      <c r="C652" s="39"/>
      <c r="D652" s="44"/>
      <c r="E652" s="39"/>
      <c r="F652" s="39"/>
      <c r="G652" s="39"/>
      <c r="H652" s="39"/>
      <c r="I652" s="39"/>
      <c r="J652" s="39"/>
      <c r="K652" s="39"/>
      <c r="L652" s="39"/>
      <c r="M652" s="39"/>
      <c r="N652" s="39"/>
      <c r="O652" s="39"/>
      <c r="P652" s="39"/>
      <c r="Q652" s="39"/>
      <c r="R652" s="39"/>
      <c r="S652" s="39"/>
      <c r="T652" s="39"/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</row>
    <row r="653" spans="1:31" ht="19.5" customHeight="1" x14ac:dyDescent="0.6">
      <c r="A653" s="39"/>
      <c r="B653" s="39"/>
      <c r="C653" s="39"/>
      <c r="D653" s="44"/>
      <c r="E653" s="39"/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</row>
    <row r="654" spans="1:31" ht="19.5" customHeight="1" x14ac:dyDescent="0.6">
      <c r="A654" s="39"/>
      <c r="B654" s="39"/>
      <c r="C654" s="39"/>
      <c r="D654" s="44"/>
      <c r="E654" s="39"/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</row>
    <row r="655" spans="1:31" ht="19.5" customHeight="1" x14ac:dyDescent="0.6">
      <c r="A655" s="39"/>
      <c r="B655" s="39"/>
      <c r="C655" s="39"/>
      <c r="D655" s="44"/>
      <c r="E655" s="39"/>
      <c r="F655" s="39"/>
      <c r="G655" s="39"/>
      <c r="H655" s="39"/>
      <c r="I655" s="39"/>
      <c r="J655" s="39"/>
      <c r="K655" s="39"/>
      <c r="L655" s="39"/>
      <c r="M655" s="39"/>
      <c r="N655" s="39"/>
      <c r="O655" s="39"/>
      <c r="P655" s="39"/>
      <c r="Q655" s="39"/>
      <c r="R655" s="39"/>
      <c r="S655" s="39"/>
      <c r="T655" s="39"/>
      <c r="U655" s="39"/>
      <c r="V655" s="39"/>
      <c r="W655" s="39"/>
      <c r="X655" s="39"/>
      <c r="Y655" s="39"/>
      <c r="Z655" s="39"/>
      <c r="AA655" s="39"/>
      <c r="AB655" s="39"/>
      <c r="AC655" s="39"/>
      <c r="AD655" s="39"/>
      <c r="AE655" s="39"/>
    </row>
    <row r="656" spans="1:31" ht="19.5" customHeight="1" x14ac:dyDescent="0.6">
      <c r="A656" s="39"/>
      <c r="B656" s="39"/>
      <c r="C656" s="39"/>
      <c r="D656" s="44"/>
      <c r="E656" s="39"/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/>
      <c r="W656" s="39"/>
      <c r="X656" s="39"/>
      <c r="Y656" s="39"/>
      <c r="Z656" s="39"/>
      <c r="AA656" s="39"/>
      <c r="AB656" s="39"/>
      <c r="AC656" s="39"/>
      <c r="AD656" s="39"/>
      <c r="AE656" s="39"/>
    </row>
    <row r="657" spans="1:31" ht="19.5" customHeight="1" x14ac:dyDescent="0.6">
      <c r="A657" s="39"/>
      <c r="B657" s="39"/>
      <c r="C657" s="39"/>
      <c r="D657" s="44"/>
      <c r="E657" s="39"/>
      <c r="F657" s="39"/>
      <c r="G657" s="39"/>
      <c r="H657" s="39"/>
      <c r="I657" s="39"/>
      <c r="J657" s="39"/>
      <c r="K657" s="39"/>
      <c r="L657" s="39"/>
      <c r="M657" s="39"/>
      <c r="N657" s="39"/>
      <c r="O657" s="39"/>
      <c r="P657" s="39"/>
      <c r="Q657" s="39"/>
      <c r="R657" s="39"/>
      <c r="S657" s="39"/>
      <c r="T657" s="39"/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</row>
    <row r="658" spans="1:31" ht="19.5" customHeight="1" x14ac:dyDescent="0.6">
      <c r="A658" s="39"/>
      <c r="B658" s="39"/>
      <c r="C658" s="39"/>
      <c r="D658" s="44"/>
      <c r="E658" s="39"/>
      <c r="F658" s="39"/>
      <c r="G658" s="39"/>
      <c r="H658" s="39"/>
      <c r="I658" s="39"/>
      <c r="J658" s="39"/>
      <c r="K658" s="39"/>
      <c r="L658" s="39"/>
      <c r="M658" s="39"/>
      <c r="N658" s="39"/>
      <c r="O658" s="39"/>
      <c r="P658" s="39"/>
      <c r="Q658" s="39"/>
      <c r="R658" s="39"/>
      <c r="S658" s="39"/>
      <c r="T658" s="39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</row>
    <row r="659" spans="1:31" ht="19.5" customHeight="1" x14ac:dyDescent="0.6">
      <c r="A659" s="39"/>
      <c r="B659" s="39"/>
      <c r="C659" s="39"/>
      <c r="D659" s="44"/>
      <c r="E659" s="39"/>
      <c r="F659" s="39"/>
      <c r="G659" s="39"/>
      <c r="H659" s="39"/>
      <c r="I659" s="39"/>
      <c r="J659" s="39"/>
      <c r="K659" s="39"/>
      <c r="L659" s="39"/>
      <c r="M659" s="39"/>
      <c r="N659" s="39"/>
      <c r="O659" s="39"/>
      <c r="P659" s="39"/>
      <c r="Q659" s="39"/>
      <c r="R659" s="39"/>
      <c r="S659" s="39"/>
      <c r="T659" s="39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</row>
    <row r="660" spans="1:31" ht="19.5" customHeight="1" x14ac:dyDescent="0.6">
      <c r="A660" s="39"/>
      <c r="B660" s="39"/>
      <c r="C660" s="39"/>
      <c r="D660" s="44"/>
      <c r="E660" s="39"/>
      <c r="F660" s="39"/>
      <c r="G660" s="39"/>
      <c r="H660" s="39"/>
      <c r="I660" s="39"/>
      <c r="J660" s="39"/>
      <c r="K660" s="39"/>
      <c r="L660" s="39"/>
      <c r="M660" s="39"/>
      <c r="N660" s="39"/>
      <c r="O660" s="39"/>
      <c r="P660" s="39"/>
      <c r="Q660" s="39"/>
      <c r="R660" s="39"/>
      <c r="S660" s="39"/>
      <c r="T660" s="39"/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</row>
    <row r="661" spans="1:31" ht="19.5" customHeight="1" x14ac:dyDescent="0.6">
      <c r="A661" s="39"/>
      <c r="B661" s="39"/>
      <c r="C661" s="39"/>
      <c r="D661" s="44"/>
      <c r="E661" s="39"/>
      <c r="F661" s="39"/>
      <c r="G661" s="39"/>
      <c r="H661" s="39"/>
      <c r="I661" s="39"/>
      <c r="J661" s="39"/>
      <c r="K661" s="39"/>
      <c r="L661" s="39"/>
      <c r="M661" s="39"/>
      <c r="N661" s="39"/>
      <c r="O661" s="39"/>
      <c r="P661" s="39"/>
      <c r="Q661" s="39"/>
      <c r="R661" s="39"/>
      <c r="S661" s="39"/>
      <c r="T661" s="39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</row>
    <row r="662" spans="1:31" ht="19.5" customHeight="1" x14ac:dyDescent="0.6">
      <c r="A662" s="39"/>
      <c r="B662" s="39"/>
      <c r="C662" s="39"/>
      <c r="D662" s="44"/>
      <c r="E662" s="39"/>
      <c r="F662" s="39"/>
      <c r="G662" s="39"/>
      <c r="H662" s="39"/>
      <c r="I662" s="39"/>
      <c r="J662" s="39"/>
      <c r="K662" s="39"/>
      <c r="L662" s="39"/>
      <c r="M662" s="39"/>
      <c r="N662" s="39"/>
      <c r="O662" s="39"/>
      <c r="P662" s="39"/>
      <c r="Q662" s="39"/>
      <c r="R662" s="39"/>
      <c r="S662" s="39"/>
      <c r="T662" s="39"/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</row>
    <row r="663" spans="1:31" ht="19.5" customHeight="1" x14ac:dyDescent="0.6">
      <c r="A663" s="39"/>
      <c r="B663" s="39"/>
      <c r="C663" s="39"/>
      <c r="D663" s="44"/>
      <c r="E663" s="39"/>
      <c r="F663" s="39"/>
      <c r="G663" s="39"/>
      <c r="H663" s="39"/>
      <c r="I663" s="39"/>
      <c r="J663" s="39"/>
      <c r="K663" s="39"/>
      <c r="L663" s="39"/>
      <c r="M663" s="39"/>
      <c r="N663" s="39"/>
      <c r="O663" s="39"/>
      <c r="P663" s="39"/>
      <c r="Q663" s="39"/>
      <c r="R663" s="39"/>
      <c r="S663" s="39"/>
      <c r="T663" s="39"/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</row>
    <row r="664" spans="1:31" ht="19.5" customHeight="1" x14ac:dyDescent="0.6">
      <c r="A664" s="39"/>
      <c r="B664" s="39"/>
      <c r="C664" s="39"/>
      <c r="D664" s="44"/>
      <c r="E664" s="39"/>
      <c r="F664" s="39"/>
      <c r="G664" s="39"/>
      <c r="H664" s="39"/>
      <c r="I664" s="39"/>
      <c r="J664" s="39"/>
      <c r="K664" s="39"/>
      <c r="L664" s="39"/>
      <c r="M664" s="39"/>
      <c r="N664" s="39"/>
      <c r="O664" s="39"/>
      <c r="P664" s="39"/>
      <c r="Q664" s="39"/>
      <c r="R664" s="39"/>
      <c r="S664" s="39"/>
      <c r="T664" s="39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</row>
    <row r="665" spans="1:31" ht="19.5" customHeight="1" x14ac:dyDescent="0.6">
      <c r="A665" s="39"/>
      <c r="B665" s="39"/>
      <c r="C665" s="39"/>
      <c r="D665" s="44"/>
      <c r="E665" s="39"/>
      <c r="F665" s="39"/>
      <c r="G665" s="39"/>
      <c r="H665" s="39"/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</row>
    <row r="666" spans="1:31" ht="19.5" customHeight="1" x14ac:dyDescent="0.6">
      <c r="A666" s="39"/>
      <c r="B666" s="39"/>
      <c r="C666" s="39"/>
      <c r="D666" s="44"/>
      <c r="E666" s="39"/>
      <c r="F666" s="39"/>
      <c r="G666" s="39"/>
      <c r="H666" s="39"/>
      <c r="I666" s="39"/>
      <c r="J666" s="39"/>
      <c r="K666" s="39"/>
      <c r="L666" s="39"/>
      <c r="M666" s="39"/>
      <c r="N666" s="39"/>
      <c r="O666" s="39"/>
      <c r="P666" s="39"/>
      <c r="Q666" s="39"/>
      <c r="R666" s="39"/>
      <c r="S666" s="39"/>
      <c r="T666" s="39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</row>
    <row r="667" spans="1:31" ht="19.5" customHeight="1" x14ac:dyDescent="0.6">
      <c r="A667" s="39"/>
      <c r="B667" s="39"/>
      <c r="C667" s="39"/>
      <c r="D667" s="44"/>
      <c r="E667" s="39"/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</row>
    <row r="668" spans="1:31" ht="19.5" customHeight="1" x14ac:dyDescent="0.6">
      <c r="A668" s="39"/>
      <c r="B668" s="39"/>
      <c r="C668" s="39"/>
      <c r="D668" s="44"/>
      <c r="E668" s="39"/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</row>
    <row r="669" spans="1:31" ht="19.5" customHeight="1" x14ac:dyDescent="0.6">
      <c r="A669" s="39"/>
      <c r="B669" s="39"/>
      <c r="C669" s="39"/>
      <c r="D669" s="44"/>
      <c r="E669" s="39"/>
      <c r="F669" s="39"/>
      <c r="G669" s="39"/>
      <c r="H669" s="39"/>
      <c r="I669" s="39"/>
      <c r="J669" s="39"/>
      <c r="K669" s="39"/>
      <c r="L669" s="39"/>
      <c r="M669" s="39"/>
      <c r="N669" s="39"/>
      <c r="O669" s="39"/>
      <c r="P669" s="39"/>
      <c r="Q669" s="39"/>
      <c r="R669" s="39"/>
      <c r="S669" s="39"/>
      <c r="T669" s="39"/>
      <c r="U669" s="39"/>
      <c r="V669" s="39"/>
      <c r="W669" s="39"/>
      <c r="X669" s="39"/>
      <c r="Y669" s="39"/>
      <c r="Z669" s="39"/>
      <c r="AA669" s="39"/>
      <c r="AB669" s="39"/>
      <c r="AC669" s="39"/>
      <c r="AD669" s="39"/>
      <c r="AE669" s="39"/>
    </row>
    <row r="670" spans="1:31" ht="19.5" customHeight="1" x14ac:dyDescent="0.6">
      <c r="A670" s="39"/>
      <c r="B670" s="39"/>
      <c r="C670" s="39"/>
      <c r="D670" s="44"/>
      <c r="E670" s="39"/>
      <c r="F670" s="39"/>
      <c r="G670" s="39"/>
      <c r="H670" s="39"/>
      <c r="I670" s="39"/>
      <c r="J670" s="39"/>
      <c r="K670" s="39"/>
      <c r="L670" s="39"/>
      <c r="M670" s="39"/>
      <c r="N670" s="39"/>
      <c r="O670" s="39"/>
      <c r="P670" s="39"/>
      <c r="Q670" s="39"/>
      <c r="R670" s="39"/>
      <c r="S670" s="39"/>
      <c r="T670" s="39"/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</row>
    <row r="671" spans="1:31" ht="19.5" customHeight="1" x14ac:dyDescent="0.6">
      <c r="A671" s="39"/>
      <c r="B671" s="39"/>
      <c r="C671" s="39"/>
      <c r="D671" s="44"/>
      <c r="E671" s="39"/>
      <c r="F671" s="39"/>
      <c r="G671" s="39"/>
      <c r="H671" s="39"/>
      <c r="I671" s="39"/>
      <c r="J671" s="39"/>
      <c r="K671" s="39"/>
      <c r="L671" s="39"/>
      <c r="M671" s="39"/>
      <c r="N671" s="39"/>
      <c r="O671" s="39"/>
      <c r="P671" s="39"/>
      <c r="Q671" s="39"/>
      <c r="R671" s="39"/>
      <c r="S671" s="39"/>
      <c r="T671" s="39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</row>
    <row r="672" spans="1:31" ht="19.5" customHeight="1" x14ac:dyDescent="0.6">
      <c r="A672" s="39"/>
      <c r="B672" s="39"/>
      <c r="C672" s="39"/>
      <c r="D672" s="44"/>
      <c r="E672" s="39"/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</row>
    <row r="673" spans="1:31" ht="19.5" customHeight="1" x14ac:dyDescent="0.6">
      <c r="A673" s="39"/>
      <c r="B673" s="39"/>
      <c r="C673" s="39"/>
      <c r="D673" s="44"/>
      <c r="E673" s="39"/>
      <c r="F673" s="39"/>
      <c r="G673" s="39"/>
      <c r="H673" s="39"/>
      <c r="I673" s="39"/>
      <c r="J673" s="39"/>
      <c r="K673" s="39"/>
      <c r="L673" s="39"/>
      <c r="M673" s="39"/>
      <c r="N673" s="39"/>
      <c r="O673" s="39"/>
      <c r="P673" s="39"/>
      <c r="Q673" s="39"/>
      <c r="R673" s="39"/>
      <c r="S673" s="39"/>
      <c r="T673" s="39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</row>
    <row r="674" spans="1:31" ht="19.5" customHeight="1" x14ac:dyDescent="0.6">
      <c r="A674" s="39"/>
      <c r="B674" s="39"/>
      <c r="C674" s="39"/>
      <c r="D674" s="44"/>
      <c r="E674" s="39"/>
      <c r="F674" s="39"/>
      <c r="G674" s="39"/>
      <c r="H674" s="39"/>
      <c r="I674" s="39"/>
      <c r="J674" s="39"/>
      <c r="K674" s="39"/>
      <c r="L674" s="39"/>
      <c r="M674" s="39"/>
      <c r="N674" s="39"/>
      <c r="O674" s="39"/>
      <c r="P674" s="39"/>
      <c r="Q674" s="39"/>
      <c r="R674" s="39"/>
      <c r="S674" s="39"/>
      <c r="T674" s="39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</row>
    <row r="675" spans="1:31" ht="19.5" customHeight="1" x14ac:dyDescent="0.6">
      <c r="A675" s="39"/>
      <c r="B675" s="39"/>
      <c r="C675" s="39"/>
      <c r="D675" s="44"/>
      <c r="E675" s="39"/>
      <c r="F675" s="39"/>
      <c r="G675" s="39"/>
      <c r="H675" s="39"/>
      <c r="I675" s="39"/>
      <c r="J675" s="39"/>
      <c r="K675" s="39"/>
      <c r="L675" s="39"/>
      <c r="M675" s="39"/>
      <c r="N675" s="39"/>
      <c r="O675" s="39"/>
      <c r="P675" s="39"/>
      <c r="Q675" s="39"/>
      <c r="R675" s="39"/>
      <c r="S675" s="39"/>
      <c r="T675" s="39"/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</row>
    <row r="676" spans="1:31" ht="19.5" customHeight="1" x14ac:dyDescent="0.6">
      <c r="A676" s="39"/>
      <c r="B676" s="39"/>
      <c r="C676" s="39"/>
      <c r="D676" s="44"/>
      <c r="E676" s="39"/>
      <c r="F676" s="39"/>
      <c r="G676" s="39"/>
      <c r="H676" s="39"/>
      <c r="I676" s="39"/>
      <c r="J676" s="39"/>
      <c r="K676" s="39"/>
      <c r="L676" s="39"/>
      <c r="M676" s="39"/>
      <c r="N676" s="39"/>
      <c r="O676" s="39"/>
      <c r="P676" s="39"/>
      <c r="Q676" s="39"/>
      <c r="R676" s="39"/>
      <c r="S676" s="39"/>
      <c r="T676" s="39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</row>
    <row r="677" spans="1:31" ht="19.5" customHeight="1" x14ac:dyDescent="0.6">
      <c r="A677" s="39"/>
      <c r="B677" s="39"/>
      <c r="C677" s="39"/>
      <c r="D677" s="44"/>
      <c r="E677" s="39"/>
      <c r="F677" s="39"/>
      <c r="G677" s="39"/>
      <c r="H677" s="39"/>
      <c r="I677" s="39"/>
      <c r="J677" s="39"/>
      <c r="K677" s="39"/>
      <c r="L677" s="39"/>
      <c r="M677" s="39"/>
      <c r="N677" s="39"/>
      <c r="O677" s="39"/>
      <c r="P677" s="39"/>
      <c r="Q677" s="39"/>
      <c r="R677" s="39"/>
      <c r="S677" s="39"/>
      <c r="T677" s="39"/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</row>
    <row r="678" spans="1:31" ht="19.5" customHeight="1" x14ac:dyDescent="0.6">
      <c r="A678" s="39"/>
      <c r="B678" s="39"/>
      <c r="C678" s="39"/>
      <c r="D678" s="44"/>
      <c r="E678" s="39"/>
      <c r="F678" s="39"/>
      <c r="G678" s="39"/>
      <c r="H678" s="39"/>
      <c r="I678" s="39"/>
      <c r="J678" s="39"/>
      <c r="K678" s="39"/>
      <c r="L678" s="39"/>
      <c r="M678" s="39"/>
      <c r="N678" s="39"/>
      <c r="O678" s="39"/>
      <c r="P678" s="39"/>
      <c r="Q678" s="39"/>
      <c r="R678" s="39"/>
      <c r="S678" s="39"/>
      <c r="T678" s="39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</row>
    <row r="679" spans="1:31" ht="19.5" customHeight="1" x14ac:dyDescent="0.6">
      <c r="A679" s="39"/>
      <c r="B679" s="39"/>
      <c r="C679" s="39"/>
      <c r="D679" s="44"/>
      <c r="E679" s="39"/>
      <c r="F679" s="39"/>
      <c r="G679" s="39"/>
      <c r="H679" s="39"/>
      <c r="I679" s="39"/>
      <c r="J679" s="39"/>
      <c r="K679" s="39"/>
      <c r="L679" s="39"/>
      <c r="M679" s="39"/>
      <c r="N679" s="39"/>
      <c r="O679" s="39"/>
      <c r="P679" s="39"/>
      <c r="Q679" s="39"/>
      <c r="R679" s="39"/>
      <c r="S679" s="39"/>
      <c r="T679" s="39"/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</row>
    <row r="680" spans="1:31" ht="19.5" customHeight="1" x14ac:dyDescent="0.6">
      <c r="A680" s="39"/>
      <c r="B680" s="39"/>
      <c r="C680" s="39"/>
      <c r="D680" s="44"/>
      <c r="E680" s="39"/>
      <c r="F680" s="39"/>
      <c r="G680" s="39"/>
      <c r="H680" s="39"/>
      <c r="I680" s="39"/>
      <c r="J680" s="39"/>
      <c r="K680" s="39"/>
      <c r="L680" s="39"/>
      <c r="M680" s="39"/>
      <c r="N680" s="39"/>
      <c r="O680" s="39"/>
      <c r="P680" s="39"/>
      <c r="Q680" s="39"/>
      <c r="R680" s="39"/>
      <c r="S680" s="39"/>
      <c r="T680" s="39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</row>
    <row r="681" spans="1:31" ht="19.5" customHeight="1" x14ac:dyDescent="0.6">
      <c r="A681" s="39"/>
      <c r="B681" s="39"/>
      <c r="C681" s="39"/>
      <c r="D681" s="44"/>
      <c r="E681" s="39"/>
      <c r="F681" s="39"/>
      <c r="G681" s="39"/>
      <c r="H681" s="39"/>
      <c r="I681" s="39"/>
      <c r="J681" s="39"/>
      <c r="K681" s="39"/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</row>
    <row r="682" spans="1:31" ht="19.5" customHeight="1" x14ac:dyDescent="0.6">
      <c r="A682" s="39"/>
      <c r="B682" s="39"/>
      <c r="C682" s="39"/>
      <c r="D682" s="44"/>
      <c r="E682" s="39"/>
      <c r="F682" s="39"/>
      <c r="G682" s="39"/>
      <c r="H682" s="39"/>
      <c r="I682" s="39"/>
      <c r="J682" s="39"/>
      <c r="K682" s="39"/>
      <c r="L682" s="39"/>
      <c r="M682" s="39"/>
      <c r="N682" s="39"/>
      <c r="O682" s="39"/>
      <c r="P682" s="39"/>
      <c r="Q682" s="39"/>
      <c r="R682" s="39"/>
      <c r="S682" s="39"/>
      <c r="T682" s="39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</row>
    <row r="683" spans="1:31" ht="19.5" customHeight="1" x14ac:dyDescent="0.6">
      <c r="A683" s="39"/>
      <c r="B683" s="39"/>
      <c r="C683" s="39"/>
      <c r="D683" s="44"/>
      <c r="E683" s="39"/>
      <c r="F683" s="39"/>
      <c r="G683" s="39"/>
      <c r="H683" s="39"/>
      <c r="I683" s="39"/>
      <c r="J683" s="39"/>
      <c r="K683" s="39"/>
      <c r="L683" s="39"/>
      <c r="M683" s="39"/>
      <c r="N683" s="39"/>
      <c r="O683" s="39"/>
      <c r="P683" s="39"/>
      <c r="Q683" s="39"/>
      <c r="R683" s="39"/>
      <c r="S683" s="39"/>
      <c r="T683" s="39"/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</row>
    <row r="684" spans="1:31" ht="19.5" customHeight="1" x14ac:dyDescent="0.6">
      <c r="A684" s="39"/>
      <c r="B684" s="39"/>
      <c r="C684" s="39"/>
      <c r="D684" s="44"/>
      <c r="E684" s="39"/>
      <c r="F684" s="39"/>
      <c r="G684" s="39"/>
      <c r="H684" s="39"/>
      <c r="I684" s="39"/>
      <c r="J684" s="39"/>
      <c r="K684" s="39"/>
      <c r="L684" s="39"/>
      <c r="M684" s="39"/>
      <c r="N684" s="39"/>
      <c r="O684" s="39"/>
      <c r="P684" s="39"/>
      <c r="Q684" s="39"/>
      <c r="R684" s="39"/>
      <c r="S684" s="39"/>
      <c r="T684" s="39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</row>
    <row r="685" spans="1:31" ht="19.5" customHeight="1" x14ac:dyDescent="0.6">
      <c r="A685" s="39"/>
      <c r="B685" s="39"/>
      <c r="C685" s="39"/>
      <c r="D685" s="44"/>
      <c r="E685" s="39"/>
      <c r="F685" s="39"/>
      <c r="G685" s="39"/>
      <c r="H685" s="39"/>
      <c r="I685" s="39"/>
      <c r="J685" s="39"/>
      <c r="K685" s="39"/>
      <c r="L685" s="39"/>
      <c r="M685" s="39"/>
      <c r="N685" s="39"/>
      <c r="O685" s="39"/>
      <c r="P685" s="39"/>
      <c r="Q685" s="39"/>
      <c r="R685" s="39"/>
      <c r="S685" s="39"/>
      <c r="T685" s="39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</row>
    <row r="686" spans="1:31" ht="19.5" customHeight="1" x14ac:dyDescent="0.6">
      <c r="A686" s="39"/>
      <c r="B686" s="39"/>
      <c r="C686" s="39"/>
      <c r="D686" s="44"/>
      <c r="E686" s="39"/>
      <c r="F686" s="39"/>
      <c r="G686" s="39"/>
      <c r="H686" s="39"/>
      <c r="I686" s="39"/>
      <c r="J686" s="39"/>
      <c r="K686" s="39"/>
      <c r="L686" s="39"/>
      <c r="M686" s="39"/>
      <c r="N686" s="39"/>
      <c r="O686" s="39"/>
      <c r="P686" s="39"/>
      <c r="Q686" s="39"/>
      <c r="R686" s="39"/>
      <c r="S686" s="39"/>
      <c r="T686" s="39"/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</row>
    <row r="687" spans="1:31" ht="19.5" customHeight="1" x14ac:dyDescent="0.6">
      <c r="A687" s="39"/>
      <c r="B687" s="39"/>
      <c r="C687" s="39"/>
      <c r="D687" s="44"/>
      <c r="E687" s="39"/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</row>
    <row r="688" spans="1:31" ht="19.5" customHeight="1" x14ac:dyDescent="0.6">
      <c r="A688" s="39"/>
      <c r="B688" s="39"/>
      <c r="C688" s="39"/>
      <c r="D688" s="44"/>
      <c r="E688" s="39"/>
      <c r="F688" s="39"/>
      <c r="G688" s="39"/>
      <c r="H688" s="39"/>
      <c r="I688" s="39"/>
      <c r="J688" s="39"/>
      <c r="K688" s="39"/>
      <c r="L688" s="39"/>
      <c r="M688" s="39"/>
      <c r="N688" s="39"/>
      <c r="O688" s="39"/>
      <c r="P688" s="39"/>
      <c r="Q688" s="39"/>
      <c r="R688" s="39"/>
      <c r="S688" s="39"/>
      <c r="T688" s="39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</row>
    <row r="689" spans="1:31" ht="19.5" customHeight="1" x14ac:dyDescent="0.6">
      <c r="A689" s="39"/>
      <c r="B689" s="39"/>
      <c r="C689" s="39"/>
      <c r="D689" s="44"/>
      <c r="E689" s="39"/>
      <c r="F689" s="39"/>
      <c r="G689" s="39"/>
      <c r="H689" s="39"/>
      <c r="I689" s="39"/>
      <c r="J689" s="39"/>
      <c r="K689" s="39"/>
      <c r="L689" s="39"/>
      <c r="M689" s="39"/>
      <c r="N689" s="39"/>
      <c r="O689" s="39"/>
      <c r="P689" s="39"/>
      <c r="Q689" s="39"/>
      <c r="R689" s="39"/>
      <c r="S689" s="39"/>
      <c r="T689" s="39"/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</row>
    <row r="690" spans="1:31" ht="19.5" customHeight="1" x14ac:dyDescent="0.6">
      <c r="A690" s="39"/>
      <c r="B690" s="39"/>
      <c r="C690" s="39"/>
      <c r="D690" s="44"/>
      <c r="E690" s="39"/>
      <c r="F690" s="39"/>
      <c r="G690" s="39"/>
      <c r="H690" s="39"/>
      <c r="I690" s="39"/>
      <c r="J690" s="39"/>
      <c r="K690" s="39"/>
      <c r="L690" s="39"/>
      <c r="M690" s="39"/>
      <c r="N690" s="39"/>
      <c r="O690" s="39"/>
      <c r="P690" s="39"/>
      <c r="Q690" s="39"/>
      <c r="R690" s="39"/>
      <c r="S690" s="39"/>
      <c r="T690" s="39"/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</row>
    <row r="691" spans="1:31" ht="19.5" customHeight="1" x14ac:dyDescent="0.6">
      <c r="A691" s="39"/>
      <c r="B691" s="39"/>
      <c r="C691" s="39"/>
      <c r="D691" s="44"/>
      <c r="E691" s="39"/>
      <c r="F691" s="39"/>
      <c r="G691" s="39"/>
      <c r="H691" s="39"/>
      <c r="I691" s="39"/>
      <c r="J691" s="39"/>
      <c r="K691" s="39"/>
      <c r="L691" s="39"/>
      <c r="M691" s="39"/>
      <c r="N691" s="39"/>
      <c r="O691" s="39"/>
      <c r="P691" s="39"/>
      <c r="Q691" s="39"/>
      <c r="R691" s="39"/>
      <c r="S691" s="39"/>
      <c r="T691" s="39"/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</row>
    <row r="692" spans="1:31" ht="19.5" customHeight="1" x14ac:dyDescent="0.6">
      <c r="A692" s="39"/>
      <c r="B692" s="39"/>
      <c r="C692" s="39"/>
      <c r="D692" s="44"/>
      <c r="E692" s="39"/>
      <c r="F692" s="39"/>
      <c r="G692" s="39"/>
      <c r="H692" s="39"/>
      <c r="I692" s="39"/>
      <c r="J692" s="39"/>
      <c r="K692" s="39"/>
      <c r="L692" s="39"/>
      <c r="M692" s="39"/>
      <c r="N692" s="39"/>
      <c r="O692" s="39"/>
      <c r="P692" s="39"/>
      <c r="Q692" s="39"/>
      <c r="R692" s="39"/>
      <c r="S692" s="39"/>
      <c r="T692" s="39"/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</row>
    <row r="693" spans="1:31" ht="19.5" customHeight="1" x14ac:dyDescent="0.6">
      <c r="A693" s="39"/>
      <c r="B693" s="39"/>
      <c r="C693" s="39"/>
      <c r="D693" s="44"/>
      <c r="E693" s="39"/>
      <c r="F693" s="39"/>
      <c r="G693" s="39"/>
      <c r="H693" s="39"/>
      <c r="I693" s="39"/>
      <c r="J693" s="39"/>
      <c r="K693" s="39"/>
      <c r="L693" s="39"/>
      <c r="M693" s="39"/>
      <c r="N693" s="39"/>
      <c r="O693" s="39"/>
      <c r="P693" s="39"/>
      <c r="Q693" s="39"/>
      <c r="R693" s="39"/>
      <c r="S693" s="39"/>
      <c r="T693" s="39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</row>
    <row r="694" spans="1:31" ht="19.5" customHeight="1" x14ac:dyDescent="0.6">
      <c r="A694" s="39"/>
      <c r="B694" s="39"/>
      <c r="C694" s="39"/>
      <c r="D694" s="44"/>
      <c r="E694" s="39"/>
      <c r="F694" s="39"/>
      <c r="G694" s="39"/>
      <c r="H694" s="39"/>
      <c r="I694" s="39"/>
      <c r="J694" s="39"/>
      <c r="K694" s="39"/>
      <c r="L694" s="39"/>
      <c r="M694" s="39"/>
      <c r="N694" s="39"/>
      <c r="O694" s="39"/>
      <c r="P694" s="39"/>
      <c r="Q694" s="39"/>
      <c r="R694" s="39"/>
      <c r="S694" s="39"/>
      <c r="T694" s="39"/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</row>
    <row r="695" spans="1:31" ht="19.5" customHeight="1" x14ac:dyDescent="0.6">
      <c r="A695" s="39"/>
      <c r="B695" s="39"/>
      <c r="C695" s="39"/>
      <c r="D695" s="44"/>
      <c r="E695" s="39"/>
      <c r="F695" s="39"/>
      <c r="G695" s="39"/>
      <c r="H695" s="39"/>
      <c r="I695" s="39"/>
      <c r="J695" s="39"/>
      <c r="K695" s="39"/>
      <c r="L695" s="39"/>
      <c r="M695" s="39"/>
      <c r="N695" s="39"/>
      <c r="O695" s="39"/>
      <c r="P695" s="39"/>
      <c r="Q695" s="39"/>
      <c r="R695" s="39"/>
      <c r="S695" s="39"/>
      <c r="T695" s="39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</row>
    <row r="696" spans="1:31" ht="19.5" customHeight="1" x14ac:dyDescent="0.6">
      <c r="A696" s="39"/>
      <c r="B696" s="39"/>
      <c r="C696" s="39"/>
      <c r="D696" s="44"/>
      <c r="E696" s="39"/>
      <c r="F696" s="39"/>
      <c r="G696" s="39"/>
      <c r="H696" s="39"/>
      <c r="I696" s="39"/>
      <c r="J696" s="39"/>
      <c r="K696" s="39"/>
      <c r="L696" s="39"/>
      <c r="M696" s="39"/>
      <c r="N696" s="39"/>
      <c r="O696" s="39"/>
      <c r="P696" s="39"/>
      <c r="Q696" s="39"/>
      <c r="R696" s="39"/>
      <c r="S696" s="39"/>
      <c r="T696" s="39"/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</row>
    <row r="697" spans="1:31" ht="19.5" customHeight="1" x14ac:dyDescent="0.6">
      <c r="A697" s="39"/>
      <c r="B697" s="39"/>
      <c r="C697" s="39"/>
      <c r="D697" s="44"/>
      <c r="E697" s="39"/>
      <c r="F697" s="39"/>
      <c r="G697" s="39"/>
      <c r="H697" s="39"/>
      <c r="I697" s="39"/>
      <c r="J697" s="39"/>
      <c r="K697" s="39"/>
      <c r="L697" s="39"/>
      <c r="M697" s="39"/>
      <c r="N697" s="39"/>
      <c r="O697" s="39"/>
      <c r="P697" s="39"/>
      <c r="Q697" s="39"/>
      <c r="R697" s="39"/>
      <c r="S697" s="39"/>
      <c r="T697" s="39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</row>
    <row r="698" spans="1:31" ht="19.5" customHeight="1" x14ac:dyDescent="0.6">
      <c r="A698" s="39"/>
      <c r="B698" s="39"/>
      <c r="C698" s="39"/>
      <c r="D698" s="44"/>
      <c r="E698" s="39"/>
      <c r="F698" s="39"/>
      <c r="G698" s="39"/>
      <c r="H698" s="39"/>
      <c r="I698" s="39"/>
      <c r="J698" s="39"/>
      <c r="K698" s="39"/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</row>
    <row r="699" spans="1:31" ht="19.5" customHeight="1" x14ac:dyDescent="0.6">
      <c r="A699" s="39"/>
      <c r="B699" s="39"/>
      <c r="C699" s="39"/>
      <c r="D699" s="44"/>
      <c r="E699" s="39"/>
      <c r="F699" s="39"/>
      <c r="G699" s="39"/>
      <c r="H699" s="39"/>
      <c r="I699" s="39"/>
      <c r="J699" s="39"/>
      <c r="K699" s="39"/>
      <c r="L699" s="39"/>
      <c r="M699" s="39"/>
      <c r="N699" s="39"/>
      <c r="O699" s="39"/>
      <c r="P699" s="39"/>
      <c r="Q699" s="39"/>
      <c r="R699" s="39"/>
      <c r="S699" s="39"/>
      <c r="T699" s="39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</row>
    <row r="700" spans="1:31" ht="19.5" customHeight="1" x14ac:dyDescent="0.6">
      <c r="A700" s="39"/>
      <c r="B700" s="39"/>
      <c r="C700" s="39"/>
      <c r="D700" s="44"/>
      <c r="E700" s="39"/>
      <c r="F700" s="39"/>
      <c r="G700" s="39"/>
      <c r="H700" s="39"/>
      <c r="I700" s="39"/>
      <c r="J700" s="39"/>
      <c r="K700" s="39"/>
      <c r="L700" s="39"/>
      <c r="M700" s="39"/>
      <c r="N700" s="39"/>
      <c r="O700" s="39"/>
      <c r="P700" s="39"/>
      <c r="Q700" s="39"/>
      <c r="R700" s="39"/>
      <c r="S700" s="39"/>
      <c r="T700" s="39"/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</row>
    <row r="701" spans="1:31" ht="19.5" customHeight="1" x14ac:dyDescent="0.6">
      <c r="A701" s="39"/>
      <c r="B701" s="39"/>
      <c r="C701" s="39"/>
      <c r="D701" s="44"/>
      <c r="E701" s="39"/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</row>
    <row r="702" spans="1:31" ht="19.5" customHeight="1" x14ac:dyDescent="0.6">
      <c r="A702" s="39"/>
      <c r="B702" s="39"/>
      <c r="C702" s="39"/>
      <c r="D702" s="44"/>
      <c r="E702" s="39"/>
      <c r="F702" s="39"/>
      <c r="G702" s="39"/>
      <c r="H702" s="39"/>
      <c r="I702" s="39"/>
      <c r="J702" s="39"/>
      <c r="K702" s="39"/>
      <c r="L702" s="39"/>
      <c r="M702" s="39"/>
      <c r="N702" s="39"/>
      <c r="O702" s="39"/>
      <c r="P702" s="39"/>
      <c r="Q702" s="39"/>
      <c r="R702" s="39"/>
      <c r="S702" s="39"/>
      <c r="T702" s="39"/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</row>
    <row r="703" spans="1:31" ht="19.5" customHeight="1" x14ac:dyDescent="0.6">
      <c r="A703" s="39"/>
      <c r="B703" s="39"/>
      <c r="C703" s="39"/>
      <c r="D703" s="44"/>
      <c r="E703" s="39"/>
      <c r="F703" s="39"/>
      <c r="G703" s="39"/>
      <c r="H703" s="39"/>
      <c r="I703" s="39"/>
      <c r="J703" s="39"/>
      <c r="K703" s="39"/>
      <c r="L703" s="39"/>
      <c r="M703" s="39"/>
      <c r="N703" s="39"/>
      <c r="O703" s="39"/>
      <c r="P703" s="39"/>
      <c r="Q703" s="39"/>
      <c r="R703" s="39"/>
      <c r="S703" s="39"/>
      <c r="T703" s="39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</row>
    <row r="704" spans="1:31" ht="19.5" customHeight="1" x14ac:dyDescent="0.6">
      <c r="A704" s="39"/>
      <c r="B704" s="39"/>
      <c r="C704" s="39"/>
      <c r="D704" s="44"/>
      <c r="E704" s="39"/>
      <c r="F704" s="39"/>
      <c r="G704" s="39"/>
      <c r="H704" s="39"/>
      <c r="I704" s="39"/>
      <c r="J704" s="39"/>
      <c r="K704" s="39"/>
      <c r="L704" s="39"/>
      <c r="M704" s="39"/>
      <c r="N704" s="39"/>
      <c r="O704" s="39"/>
      <c r="P704" s="39"/>
      <c r="Q704" s="39"/>
      <c r="R704" s="39"/>
      <c r="S704" s="39"/>
      <c r="T704" s="39"/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</row>
    <row r="705" spans="1:31" ht="19.5" customHeight="1" x14ac:dyDescent="0.6">
      <c r="A705" s="39"/>
      <c r="B705" s="39"/>
      <c r="C705" s="39"/>
      <c r="D705" s="44"/>
      <c r="E705" s="39"/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</row>
    <row r="706" spans="1:31" ht="19.5" customHeight="1" x14ac:dyDescent="0.6">
      <c r="A706" s="39"/>
      <c r="B706" s="39"/>
      <c r="C706" s="39"/>
      <c r="D706" s="44"/>
      <c r="E706" s="39"/>
      <c r="F706" s="39"/>
      <c r="G706" s="39"/>
      <c r="H706" s="39"/>
      <c r="I706" s="39"/>
      <c r="J706" s="39"/>
      <c r="K706" s="39"/>
      <c r="L706" s="39"/>
      <c r="M706" s="39"/>
      <c r="N706" s="39"/>
      <c r="O706" s="39"/>
      <c r="P706" s="39"/>
      <c r="Q706" s="39"/>
      <c r="R706" s="39"/>
      <c r="S706" s="39"/>
      <c r="T706" s="39"/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</row>
    <row r="707" spans="1:31" ht="19.5" customHeight="1" x14ac:dyDescent="0.6">
      <c r="A707" s="39"/>
      <c r="B707" s="39"/>
      <c r="C707" s="39"/>
      <c r="D707" s="44"/>
      <c r="E707" s="39"/>
      <c r="F707" s="39"/>
      <c r="G707" s="39"/>
      <c r="H707" s="39"/>
      <c r="I707" s="39"/>
      <c r="J707" s="39"/>
      <c r="K707" s="39"/>
      <c r="L707" s="39"/>
      <c r="M707" s="39"/>
      <c r="N707" s="39"/>
      <c r="O707" s="39"/>
      <c r="P707" s="39"/>
      <c r="Q707" s="39"/>
      <c r="R707" s="39"/>
      <c r="S707" s="39"/>
      <c r="T707" s="39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</row>
    <row r="708" spans="1:31" ht="19.5" customHeight="1" x14ac:dyDescent="0.6">
      <c r="A708" s="39"/>
      <c r="B708" s="39"/>
      <c r="C708" s="39"/>
      <c r="D708" s="44"/>
      <c r="E708" s="39"/>
      <c r="F708" s="39"/>
      <c r="G708" s="39"/>
      <c r="H708" s="39"/>
      <c r="I708" s="39"/>
      <c r="J708" s="39"/>
      <c r="K708" s="39"/>
      <c r="L708" s="39"/>
      <c r="M708" s="39"/>
      <c r="N708" s="39"/>
      <c r="O708" s="39"/>
      <c r="P708" s="39"/>
      <c r="Q708" s="39"/>
      <c r="R708" s="39"/>
      <c r="S708" s="39"/>
      <c r="T708" s="39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</row>
    <row r="709" spans="1:31" ht="19.5" customHeight="1" x14ac:dyDescent="0.6">
      <c r="A709" s="39"/>
      <c r="B709" s="39"/>
      <c r="C709" s="39"/>
      <c r="D709" s="44"/>
      <c r="E709" s="39"/>
      <c r="F709" s="39"/>
      <c r="G709" s="39"/>
      <c r="H709" s="39"/>
      <c r="I709" s="39"/>
      <c r="J709" s="39"/>
      <c r="K709" s="39"/>
      <c r="L709" s="39"/>
      <c r="M709" s="39"/>
      <c r="N709" s="39"/>
      <c r="O709" s="39"/>
      <c r="P709" s="39"/>
      <c r="Q709" s="39"/>
      <c r="R709" s="39"/>
      <c r="S709" s="39"/>
      <c r="T709" s="39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</row>
    <row r="710" spans="1:31" ht="19.5" customHeight="1" x14ac:dyDescent="0.6">
      <c r="A710" s="39"/>
      <c r="B710" s="39"/>
      <c r="C710" s="39"/>
      <c r="D710" s="44"/>
      <c r="E710" s="39"/>
      <c r="F710" s="39"/>
      <c r="G710" s="39"/>
      <c r="H710" s="39"/>
      <c r="I710" s="39"/>
      <c r="J710" s="39"/>
      <c r="K710" s="39"/>
      <c r="L710" s="39"/>
      <c r="M710" s="39"/>
      <c r="N710" s="39"/>
      <c r="O710" s="39"/>
      <c r="P710" s="39"/>
      <c r="Q710" s="39"/>
      <c r="R710" s="39"/>
      <c r="S710" s="39"/>
      <c r="T710" s="39"/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</row>
    <row r="711" spans="1:31" ht="19.5" customHeight="1" x14ac:dyDescent="0.6">
      <c r="A711" s="39"/>
      <c r="B711" s="39"/>
      <c r="C711" s="39"/>
      <c r="D711" s="44"/>
      <c r="E711" s="39"/>
      <c r="F711" s="39"/>
      <c r="G711" s="39"/>
      <c r="H711" s="39"/>
      <c r="I711" s="39"/>
      <c r="J711" s="39"/>
      <c r="K711" s="39"/>
      <c r="L711" s="39"/>
      <c r="M711" s="39"/>
      <c r="N711" s="39"/>
      <c r="O711" s="39"/>
      <c r="P711" s="39"/>
      <c r="Q711" s="39"/>
      <c r="R711" s="39"/>
      <c r="S711" s="39"/>
      <c r="T711" s="39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</row>
    <row r="712" spans="1:31" ht="19.5" customHeight="1" x14ac:dyDescent="0.6">
      <c r="A712" s="39"/>
      <c r="B712" s="39"/>
      <c r="C712" s="39"/>
      <c r="D712" s="44"/>
      <c r="E712" s="39"/>
      <c r="F712" s="39"/>
      <c r="G712" s="39"/>
      <c r="H712" s="39"/>
      <c r="I712" s="39"/>
      <c r="J712" s="39"/>
      <c r="K712" s="39"/>
      <c r="L712" s="39"/>
      <c r="M712" s="39"/>
      <c r="N712" s="39"/>
      <c r="O712" s="39"/>
      <c r="P712" s="39"/>
      <c r="Q712" s="39"/>
      <c r="R712" s="39"/>
      <c r="S712" s="39"/>
      <c r="T712" s="39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</row>
    <row r="713" spans="1:31" ht="19.5" customHeight="1" x14ac:dyDescent="0.6">
      <c r="A713" s="39"/>
      <c r="B713" s="39"/>
      <c r="C713" s="39"/>
      <c r="D713" s="44"/>
      <c r="E713" s="39"/>
      <c r="F713" s="39"/>
      <c r="G713" s="39"/>
      <c r="H713" s="39"/>
      <c r="I713" s="39"/>
      <c r="J713" s="39"/>
      <c r="K713" s="39"/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</row>
    <row r="714" spans="1:31" ht="19.5" customHeight="1" x14ac:dyDescent="0.6">
      <c r="A714" s="39"/>
      <c r="B714" s="39"/>
      <c r="C714" s="39"/>
      <c r="D714" s="44"/>
      <c r="E714" s="39"/>
      <c r="F714" s="39"/>
      <c r="G714" s="39"/>
      <c r="H714" s="39"/>
      <c r="I714" s="39"/>
      <c r="J714" s="39"/>
      <c r="K714" s="39"/>
      <c r="L714" s="39"/>
      <c r="M714" s="39"/>
      <c r="N714" s="39"/>
      <c r="O714" s="39"/>
      <c r="P714" s="39"/>
      <c r="Q714" s="39"/>
      <c r="R714" s="39"/>
      <c r="S714" s="39"/>
      <c r="T714" s="39"/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</row>
    <row r="715" spans="1:31" ht="19.5" customHeight="1" x14ac:dyDescent="0.6">
      <c r="A715" s="39"/>
      <c r="B715" s="39"/>
      <c r="C715" s="39"/>
      <c r="D715" s="44"/>
      <c r="E715" s="39"/>
      <c r="F715" s="39"/>
      <c r="G715" s="39"/>
      <c r="H715" s="39"/>
      <c r="I715" s="39"/>
      <c r="J715" s="39"/>
      <c r="K715" s="39"/>
      <c r="L715" s="39"/>
      <c r="M715" s="39"/>
      <c r="N715" s="39"/>
      <c r="O715" s="39"/>
      <c r="P715" s="39"/>
      <c r="Q715" s="39"/>
      <c r="R715" s="39"/>
      <c r="S715" s="39"/>
      <c r="T715" s="39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</row>
    <row r="716" spans="1:31" ht="19.5" customHeight="1" x14ac:dyDescent="0.6">
      <c r="A716" s="39"/>
      <c r="B716" s="39"/>
      <c r="C716" s="39"/>
      <c r="D716" s="44"/>
      <c r="E716" s="39"/>
      <c r="F716" s="39"/>
      <c r="G716" s="39"/>
      <c r="H716" s="39"/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</row>
    <row r="717" spans="1:31" ht="19.5" customHeight="1" x14ac:dyDescent="0.6">
      <c r="A717" s="39"/>
      <c r="B717" s="39"/>
      <c r="C717" s="39"/>
      <c r="D717" s="44"/>
      <c r="E717" s="39"/>
      <c r="F717" s="39"/>
      <c r="G717" s="39"/>
      <c r="H717" s="39"/>
      <c r="I717" s="39"/>
      <c r="J717" s="39"/>
      <c r="K717" s="39"/>
      <c r="L717" s="39"/>
      <c r="M717" s="39"/>
      <c r="N717" s="39"/>
      <c r="O717" s="39"/>
      <c r="P717" s="39"/>
      <c r="Q717" s="39"/>
      <c r="R717" s="39"/>
      <c r="S717" s="39"/>
      <c r="T717" s="39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</row>
    <row r="718" spans="1:31" ht="19.5" customHeight="1" x14ac:dyDescent="0.6">
      <c r="A718" s="39"/>
      <c r="B718" s="39"/>
      <c r="C718" s="39"/>
      <c r="D718" s="44"/>
      <c r="E718" s="39"/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</row>
    <row r="719" spans="1:31" ht="19.5" customHeight="1" x14ac:dyDescent="0.6">
      <c r="A719" s="39"/>
      <c r="B719" s="39"/>
      <c r="C719" s="39"/>
      <c r="D719" s="44"/>
      <c r="E719" s="39"/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</row>
    <row r="720" spans="1:31" ht="19.5" customHeight="1" x14ac:dyDescent="0.6">
      <c r="A720" s="39"/>
      <c r="B720" s="39"/>
      <c r="C720" s="39"/>
      <c r="D720" s="44"/>
      <c r="E720" s="39"/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</row>
    <row r="721" spans="1:31" ht="19.5" customHeight="1" x14ac:dyDescent="0.6">
      <c r="A721" s="39"/>
      <c r="B721" s="39"/>
      <c r="C721" s="39"/>
      <c r="D721" s="44"/>
      <c r="E721" s="39"/>
      <c r="F721" s="39"/>
      <c r="G721" s="39"/>
      <c r="H721" s="39"/>
      <c r="I721" s="39"/>
      <c r="J721" s="39"/>
      <c r="K721" s="39"/>
      <c r="L721" s="39"/>
      <c r="M721" s="39"/>
      <c r="N721" s="39"/>
      <c r="O721" s="39"/>
      <c r="P721" s="39"/>
      <c r="Q721" s="39"/>
      <c r="R721" s="39"/>
      <c r="S721" s="39"/>
      <c r="T721" s="39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</row>
    <row r="722" spans="1:31" ht="19.5" customHeight="1" x14ac:dyDescent="0.6">
      <c r="A722" s="39"/>
      <c r="B722" s="39"/>
      <c r="C722" s="39"/>
      <c r="D722" s="44"/>
      <c r="E722" s="39"/>
      <c r="F722" s="39"/>
      <c r="G722" s="39"/>
      <c r="H722" s="39"/>
      <c r="I722" s="39"/>
      <c r="J722" s="39"/>
      <c r="K722" s="39"/>
      <c r="L722" s="39"/>
      <c r="M722" s="39"/>
      <c r="N722" s="39"/>
      <c r="O722" s="39"/>
      <c r="P722" s="39"/>
      <c r="Q722" s="39"/>
      <c r="R722" s="39"/>
      <c r="S722" s="39"/>
      <c r="T722" s="39"/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</row>
    <row r="723" spans="1:31" ht="19.5" customHeight="1" x14ac:dyDescent="0.6">
      <c r="A723" s="39"/>
      <c r="B723" s="39"/>
      <c r="C723" s="39"/>
      <c r="D723" s="44"/>
      <c r="E723" s="39"/>
      <c r="F723" s="39"/>
      <c r="G723" s="39"/>
      <c r="H723" s="39"/>
      <c r="I723" s="39"/>
      <c r="J723" s="39"/>
      <c r="K723" s="39"/>
      <c r="L723" s="39"/>
      <c r="M723" s="39"/>
      <c r="N723" s="39"/>
      <c r="O723" s="39"/>
      <c r="P723" s="39"/>
      <c r="Q723" s="39"/>
      <c r="R723" s="39"/>
      <c r="S723" s="39"/>
      <c r="T723" s="39"/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</row>
    <row r="724" spans="1:31" ht="19.5" customHeight="1" x14ac:dyDescent="0.6">
      <c r="A724" s="39"/>
      <c r="B724" s="39"/>
      <c r="C724" s="39"/>
      <c r="D724" s="44"/>
      <c r="E724" s="39"/>
      <c r="F724" s="39"/>
      <c r="G724" s="39"/>
      <c r="H724" s="39"/>
      <c r="I724" s="39"/>
      <c r="J724" s="39"/>
      <c r="K724" s="39"/>
      <c r="L724" s="39"/>
      <c r="M724" s="39"/>
      <c r="N724" s="39"/>
      <c r="O724" s="39"/>
      <c r="P724" s="39"/>
      <c r="Q724" s="39"/>
      <c r="R724" s="39"/>
      <c r="S724" s="39"/>
      <c r="T724" s="39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</row>
    <row r="725" spans="1:31" ht="19.5" customHeight="1" x14ac:dyDescent="0.6">
      <c r="A725" s="39"/>
      <c r="B725" s="39"/>
      <c r="C725" s="39"/>
      <c r="D725" s="44"/>
      <c r="E725" s="39"/>
      <c r="F725" s="39"/>
      <c r="G725" s="39"/>
      <c r="H725" s="39"/>
      <c r="I725" s="39"/>
      <c r="J725" s="39"/>
      <c r="K725" s="39"/>
      <c r="L725" s="39"/>
      <c r="M725" s="39"/>
      <c r="N725" s="39"/>
      <c r="O725" s="39"/>
      <c r="P725" s="39"/>
      <c r="Q725" s="39"/>
      <c r="R725" s="39"/>
      <c r="S725" s="39"/>
      <c r="T725" s="39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</row>
    <row r="726" spans="1:31" ht="19.5" customHeight="1" x14ac:dyDescent="0.6">
      <c r="A726" s="39"/>
      <c r="B726" s="39"/>
      <c r="C726" s="39"/>
      <c r="D726" s="44"/>
      <c r="E726" s="39"/>
      <c r="F726" s="39"/>
      <c r="G726" s="39"/>
      <c r="H726" s="39"/>
      <c r="I726" s="39"/>
      <c r="J726" s="39"/>
      <c r="K726" s="39"/>
      <c r="L726" s="39"/>
      <c r="M726" s="39"/>
      <c r="N726" s="39"/>
      <c r="O726" s="39"/>
      <c r="P726" s="39"/>
      <c r="Q726" s="39"/>
      <c r="R726" s="39"/>
      <c r="S726" s="39"/>
      <c r="T726" s="39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</row>
    <row r="727" spans="1:31" ht="19.5" customHeight="1" x14ac:dyDescent="0.6">
      <c r="A727" s="39"/>
      <c r="B727" s="39"/>
      <c r="C727" s="39"/>
      <c r="D727" s="44"/>
      <c r="E727" s="39"/>
      <c r="F727" s="39"/>
      <c r="G727" s="39"/>
      <c r="H727" s="39"/>
      <c r="I727" s="39"/>
      <c r="J727" s="39"/>
      <c r="K727" s="39"/>
      <c r="L727" s="39"/>
      <c r="M727" s="39"/>
      <c r="N727" s="39"/>
      <c r="O727" s="39"/>
      <c r="P727" s="39"/>
      <c r="Q727" s="39"/>
      <c r="R727" s="39"/>
      <c r="S727" s="39"/>
      <c r="T727" s="39"/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</row>
    <row r="728" spans="1:31" ht="19.5" customHeight="1" x14ac:dyDescent="0.6">
      <c r="A728" s="39"/>
      <c r="B728" s="39"/>
      <c r="C728" s="39"/>
      <c r="D728" s="44"/>
      <c r="E728" s="39"/>
      <c r="F728" s="39"/>
      <c r="G728" s="39"/>
      <c r="H728" s="39"/>
      <c r="I728" s="39"/>
      <c r="J728" s="39"/>
      <c r="K728" s="39"/>
      <c r="L728" s="39"/>
      <c r="M728" s="39"/>
      <c r="N728" s="39"/>
      <c r="O728" s="39"/>
      <c r="P728" s="39"/>
      <c r="Q728" s="39"/>
      <c r="R728" s="39"/>
      <c r="S728" s="39"/>
      <c r="T728" s="39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</row>
    <row r="729" spans="1:31" ht="19.5" customHeight="1" x14ac:dyDescent="0.6">
      <c r="A729" s="39"/>
      <c r="B729" s="39"/>
      <c r="C729" s="39"/>
      <c r="D729" s="44"/>
      <c r="E729" s="39"/>
      <c r="F729" s="39"/>
      <c r="G729" s="39"/>
      <c r="H729" s="39"/>
      <c r="I729" s="39"/>
      <c r="J729" s="39"/>
      <c r="K729" s="39"/>
      <c r="L729" s="39"/>
      <c r="M729" s="39"/>
      <c r="N729" s="39"/>
      <c r="O729" s="39"/>
      <c r="P729" s="39"/>
      <c r="Q729" s="39"/>
      <c r="R729" s="39"/>
      <c r="S729" s="39"/>
      <c r="T729" s="39"/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</row>
    <row r="730" spans="1:31" ht="19.5" customHeight="1" x14ac:dyDescent="0.6">
      <c r="A730" s="39"/>
      <c r="B730" s="39"/>
      <c r="C730" s="39"/>
      <c r="D730" s="44"/>
      <c r="E730" s="39"/>
      <c r="F730" s="39"/>
      <c r="G730" s="39"/>
      <c r="H730" s="39"/>
      <c r="I730" s="39"/>
      <c r="J730" s="39"/>
      <c r="K730" s="39"/>
      <c r="L730" s="39"/>
      <c r="M730" s="39"/>
      <c r="N730" s="39"/>
      <c r="O730" s="39"/>
      <c r="P730" s="39"/>
      <c r="Q730" s="39"/>
      <c r="R730" s="39"/>
      <c r="S730" s="39"/>
      <c r="T730" s="39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</row>
    <row r="731" spans="1:31" ht="19.5" customHeight="1" x14ac:dyDescent="0.6">
      <c r="A731" s="39"/>
      <c r="B731" s="39"/>
      <c r="C731" s="39"/>
      <c r="D731" s="44"/>
      <c r="E731" s="39"/>
      <c r="F731" s="39"/>
      <c r="G731" s="39"/>
      <c r="H731" s="39"/>
      <c r="I731" s="39"/>
      <c r="J731" s="39"/>
      <c r="K731" s="39"/>
      <c r="L731" s="39"/>
      <c r="M731" s="39"/>
      <c r="N731" s="39"/>
      <c r="O731" s="39"/>
      <c r="P731" s="39"/>
      <c r="Q731" s="39"/>
      <c r="R731" s="39"/>
      <c r="S731" s="39"/>
      <c r="T731" s="39"/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</row>
    <row r="732" spans="1:31" ht="19.5" customHeight="1" x14ac:dyDescent="0.6">
      <c r="A732" s="39"/>
      <c r="B732" s="39"/>
      <c r="C732" s="39"/>
      <c r="D732" s="44"/>
      <c r="E732" s="39"/>
      <c r="F732" s="39"/>
      <c r="G732" s="39"/>
      <c r="H732" s="39"/>
      <c r="I732" s="39"/>
      <c r="J732" s="39"/>
      <c r="K732" s="39"/>
      <c r="L732" s="39"/>
      <c r="M732" s="39"/>
      <c r="N732" s="39"/>
      <c r="O732" s="39"/>
      <c r="P732" s="39"/>
      <c r="Q732" s="39"/>
      <c r="R732" s="39"/>
      <c r="S732" s="39"/>
      <c r="T732" s="39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</row>
    <row r="733" spans="1:31" ht="19.5" customHeight="1" x14ac:dyDescent="0.6">
      <c r="A733" s="39"/>
      <c r="B733" s="39"/>
      <c r="C733" s="39"/>
      <c r="D733" s="44"/>
      <c r="E733" s="39"/>
      <c r="F733" s="39"/>
      <c r="G733" s="39"/>
      <c r="H733" s="39"/>
      <c r="I733" s="39"/>
      <c r="J733" s="39"/>
      <c r="K733" s="39"/>
      <c r="L733" s="39"/>
      <c r="M733" s="39"/>
      <c r="N733" s="39"/>
      <c r="O733" s="39"/>
      <c r="P733" s="39"/>
      <c r="Q733" s="39"/>
      <c r="R733" s="39"/>
      <c r="S733" s="39"/>
      <c r="T733" s="39"/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</row>
    <row r="734" spans="1:31" ht="19.5" customHeight="1" x14ac:dyDescent="0.6">
      <c r="A734" s="39"/>
      <c r="B734" s="39"/>
      <c r="C734" s="39"/>
      <c r="D734" s="44"/>
      <c r="E734" s="39"/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</row>
    <row r="735" spans="1:31" ht="19.5" customHeight="1" x14ac:dyDescent="0.6">
      <c r="A735" s="39"/>
      <c r="B735" s="39"/>
      <c r="C735" s="39"/>
      <c r="D735" s="44"/>
      <c r="E735" s="39"/>
      <c r="F735" s="39"/>
      <c r="G735" s="39"/>
      <c r="H735" s="39"/>
      <c r="I735" s="39"/>
      <c r="J735" s="39"/>
      <c r="K735" s="39"/>
      <c r="L735" s="39"/>
      <c r="M735" s="39"/>
      <c r="N735" s="39"/>
      <c r="O735" s="39"/>
      <c r="P735" s="39"/>
      <c r="Q735" s="39"/>
      <c r="R735" s="39"/>
      <c r="S735" s="39"/>
      <c r="T735" s="39"/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</row>
    <row r="736" spans="1:31" ht="19.5" customHeight="1" x14ac:dyDescent="0.6">
      <c r="A736" s="39"/>
      <c r="B736" s="39"/>
      <c r="C736" s="39"/>
      <c r="D736" s="44"/>
      <c r="E736" s="39"/>
      <c r="F736" s="39"/>
      <c r="G736" s="39"/>
      <c r="H736" s="39"/>
      <c r="I736" s="39"/>
      <c r="J736" s="39"/>
      <c r="K736" s="39"/>
      <c r="L736" s="39"/>
      <c r="M736" s="39"/>
      <c r="N736" s="39"/>
      <c r="O736" s="39"/>
      <c r="P736" s="39"/>
      <c r="Q736" s="39"/>
      <c r="R736" s="39"/>
      <c r="S736" s="39"/>
      <c r="T736" s="39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</row>
    <row r="737" spans="1:31" ht="19.5" customHeight="1" x14ac:dyDescent="0.6">
      <c r="A737" s="39"/>
      <c r="B737" s="39"/>
      <c r="C737" s="39"/>
      <c r="D737" s="44"/>
      <c r="E737" s="39"/>
      <c r="F737" s="39"/>
      <c r="G737" s="39"/>
      <c r="H737" s="39"/>
      <c r="I737" s="39"/>
      <c r="J737" s="39"/>
      <c r="K737" s="39"/>
      <c r="L737" s="39"/>
      <c r="M737" s="39"/>
      <c r="N737" s="39"/>
      <c r="O737" s="39"/>
      <c r="P737" s="39"/>
      <c r="Q737" s="39"/>
      <c r="R737" s="39"/>
      <c r="S737" s="39"/>
      <c r="T737" s="39"/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</row>
    <row r="738" spans="1:31" ht="19.5" customHeight="1" x14ac:dyDescent="0.6">
      <c r="A738" s="39"/>
      <c r="B738" s="39"/>
      <c r="C738" s="39"/>
      <c r="D738" s="44"/>
      <c r="E738" s="39"/>
      <c r="F738" s="39"/>
      <c r="G738" s="39"/>
      <c r="H738" s="39"/>
      <c r="I738" s="39"/>
      <c r="J738" s="39"/>
      <c r="K738" s="39"/>
      <c r="L738" s="39"/>
      <c r="M738" s="39"/>
      <c r="N738" s="39"/>
      <c r="O738" s="39"/>
      <c r="P738" s="39"/>
      <c r="Q738" s="39"/>
      <c r="R738" s="39"/>
      <c r="S738" s="39"/>
      <c r="T738" s="39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</row>
    <row r="739" spans="1:31" ht="19.5" customHeight="1" x14ac:dyDescent="0.6">
      <c r="A739" s="39"/>
      <c r="B739" s="39"/>
      <c r="C739" s="39"/>
      <c r="D739" s="44"/>
      <c r="E739" s="39"/>
      <c r="F739" s="39"/>
      <c r="G739" s="39"/>
      <c r="H739" s="39"/>
      <c r="I739" s="39"/>
      <c r="J739" s="39"/>
      <c r="K739" s="39"/>
      <c r="L739" s="39"/>
      <c r="M739" s="39"/>
      <c r="N739" s="39"/>
      <c r="O739" s="39"/>
      <c r="P739" s="39"/>
      <c r="Q739" s="39"/>
      <c r="R739" s="39"/>
      <c r="S739" s="39"/>
      <c r="T739" s="39"/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</row>
    <row r="740" spans="1:31" ht="19.5" customHeight="1" x14ac:dyDescent="0.6">
      <c r="A740" s="39"/>
      <c r="B740" s="39"/>
      <c r="C740" s="39"/>
      <c r="D740" s="44"/>
      <c r="E740" s="39"/>
      <c r="F740" s="39"/>
      <c r="G740" s="39"/>
      <c r="H740" s="39"/>
      <c r="I740" s="39"/>
      <c r="J740" s="39"/>
      <c r="K740" s="39"/>
      <c r="L740" s="39"/>
      <c r="M740" s="39"/>
      <c r="N740" s="39"/>
      <c r="O740" s="39"/>
      <c r="P740" s="39"/>
      <c r="Q740" s="39"/>
      <c r="R740" s="39"/>
      <c r="S740" s="39"/>
      <c r="T740" s="39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</row>
    <row r="741" spans="1:31" ht="19.5" customHeight="1" x14ac:dyDescent="0.6">
      <c r="A741" s="39"/>
      <c r="B741" s="39"/>
      <c r="C741" s="39"/>
      <c r="D741" s="44"/>
      <c r="E741" s="39"/>
      <c r="F741" s="39"/>
      <c r="G741" s="39"/>
      <c r="H741" s="39"/>
      <c r="I741" s="39"/>
      <c r="J741" s="39"/>
      <c r="K741" s="39"/>
      <c r="L741" s="39"/>
      <c r="M741" s="39"/>
      <c r="N741" s="39"/>
      <c r="O741" s="39"/>
      <c r="P741" s="39"/>
      <c r="Q741" s="39"/>
      <c r="R741" s="39"/>
      <c r="S741" s="39"/>
      <c r="T741" s="39"/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</row>
    <row r="742" spans="1:31" ht="19.5" customHeight="1" x14ac:dyDescent="0.6">
      <c r="A742" s="39"/>
      <c r="B742" s="39"/>
      <c r="C742" s="39"/>
      <c r="D742" s="44"/>
      <c r="E742" s="39"/>
      <c r="F742" s="39"/>
      <c r="G742" s="39"/>
      <c r="H742" s="39"/>
      <c r="I742" s="39"/>
      <c r="J742" s="39"/>
      <c r="K742" s="39"/>
      <c r="L742" s="39"/>
      <c r="M742" s="39"/>
      <c r="N742" s="39"/>
      <c r="O742" s="39"/>
      <c r="P742" s="39"/>
      <c r="Q742" s="39"/>
      <c r="R742" s="39"/>
      <c r="S742" s="39"/>
      <c r="T742" s="39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</row>
    <row r="743" spans="1:31" ht="19.5" customHeight="1" x14ac:dyDescent="0.6">
      <c r="A743" s="39"/>
      <c r="B743" s="39"/>
      <c r="C743" s="39"/>
      <c r="D743" s="44"/>
      <c r="E743" s="39"/>
      <c r="F743" s="39"/>
      <c r="G743" s="39"/>
      <c r="H743" s="39"/>
      <c r="I743" s="39"/>
      <c r="J743" s="39"/>
      <c r="K743" s="39"/>
      <c r="L743" s="39"/>
      <c r="M743" s="39"/>
      <c r="N743" s="39"/>
      <c r="O743" s="39"/>
      <c r="P743" s="39"/>
      <c r="Q743" s="39"/>
      <c r="R743" s="39"/>
      <c r="S743" s="39"/>
      <c r="T743" s="39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</row>
    <row r="744" spans="1:31" ht="19.5" customHeight="1" x14ac:dyDescent="0.6">
      <c r="A744" s="39"/>
      <c r="B744" s="39"/>
      <c r="C744" s="39"/>
      <c r="D744" s="44"/>
      <c r="E744" s="39"/>
      <c r="F744" s="39"/>
      <c r="G744" s="39"/>
      <c r="H744" s="39"/>
      <c r="I744" s="39"/>
      <c r="J744" s="39"/>
      <c r="K744" s="39"/>
      <c r="L744" s="39"/>
      <c r="M744" s="39"/>
      <c r="N744" s="39"/>
      <c r="O744" s="39"/>
      <c r="P744" s="39"/>
      <c r="Q744" s="39"/>
      <c r="R744" s="39"/>
      <c r="S744" s="39"/>
      <c r="T744" s="39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</row>
    <row r="745" spans="1:31" ht="19.5" customHeight="1" x14ac:dyDescent="0.6">
      <c r="A745" s="39"/>
      <c r="B745" s="39"/>
      <c r="C745" s="39"/>
      <c r="D745" s="44"/>
      <c r="E745" s="39"/>
      <c r="F745" s="39"/>
      <c r="G745" s="39"/>
      <c r="H745" s="39"/>
      <c r="I745" s="39"/>
      <c r="J745" s="39"/>
      <c r="K745" s="39"/>
      <c r="L745" s="39"/>
      <c r="M745" s="39"/>
      <c r="N745" s="39"/>
      <c r="O745" s="39"/>
      <c r="P745" s="39"/>
      <c r="Q745" s="39"/>
      <c r="R745" s="39"/>
      <c r="S745" s="39"/>
      <c r="T745" s="39"/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</row>
    <row r="746" spans="1:31" ht="19.5" customHeight="1" x14ac:dyDescent="0.6">
      <c r="A746" s="39"/>
      <c r="B746" s="39"/>
      <c r="C746" s="39"/>
      <c r="D746" s="44"/>
      <c r="E746" s="39"/>
      <c r="F746" s="39"/>
      <c r="G746" s="39"/>
      <c r="H746" s="39"/>
      <c r="I746" s="39"/>
      <c r="J746" s="39"/>
      <c r="K746" s="39"/>
      <c r="L746" s="39"/>
      <c r="M746" s="39"/>
      <c r="N746" s="39"/>
      <c r="O746" s="39"/>
      <c r="P746" s="39"/>
      <c r="Q746" s="39"/>
      <c r="R746" s="39"/>
      <c r="S746" s="39"/>
      <c r="T746" s="39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</row>
    <row r="747" spans="1:31" ht="19.5" customHeight="1" x14ac:dyDescent="0.6">
      <c r="A747" s="39"/>
      <c r="B747" s="39"/>
      <c r="C747" s="39"/>
      <c r="D747" s="44"/>
      <c r="E747" s="39"/>
      <c r="F747" s="39"/>
      <c r="G747" s="39"/>
      <c r="H747" s="39"/>
      <c r="I747" s="39"/>
      <c r="J747" s="39"/>
      <c r="K747" s="39"/>
      <c r="L747" s="39"/>
      <c r="M747" s="39"/>
      <c r="N747" s="39"/>
      <c r="O747" s="39"/>
      <c r="P747" s="39"/>
      <c r="Q747" s="39"/>
      <c r="R747" s="39"/>
      <c r="S747" s="39"/>
      <c r="T747" s="39"/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</row>
    <row r="748" spans="1:31" ht="19.5" customHeight="1" x14ac:dyDescent="0.6">
      <c r="A748" s="39"/>
      <c r="B748" s="39"/>
      <c r="C748" s="39"/>
      <c r="D748" s="44"/>
      <c r="E748" s="39"/>
      <c r="F748" s="39"/>
      <c r="G748" s="39"/>
      <c r="H748" s="39"/>
      <c r="I748" s="39"/>
      <c r="J748" s="39"/>
      <c r="K748" s="39"/>
      <c r="L748" s="39"/>
      <c r="M748" s="39"/>
      <c r="N748" s="39"/>
      <c r="O748" s="39"/>
      <c r="P748" s="39"/>
      <c r="Q748" s="39"/>
      <c r="R748" s="39"/>
      <c r="S748" s="39"/>
      <c r="T748" s="39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</row>
    <row r="749" spans="1:31" ht="19.5" customHeight="1" x14ac:dyDescent="0.6">
      <c r="A749" s="39"/>
      <c r="B749" s="39"/>
      <c r="C749" s="39"/>
      <c r="D749" s="44"/>
      <c r="E749" s="39"/>
      <c r="F749" s="39"/>
      <c r="G749" s="39"/>
      <c r="H749" s="39"/>
      <c r="I749" s="39"/>
      <c r="J749" s="39"/>
      <c r="K749" s="39"/>
      <c r="L749" s="39"/>
      <c r="M749" s="39"/>
      <c r="N749" s="39"/>
      <c r="O749" s="39"/>
      <c r="P749" s="39"/>
      <c r="Q749" s="39"/>
      <c r="R749" s="39"/>
      <c r="S749" s="39"/>
      <c r="T749" s="39"/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</row>
    <row r="750" spans="1:31" ht="19.5" customHeight="1" x14ac:dyDescent="0.6">
      <c r="A750" s="39"/>
      <c r="B750" s="39"/>
      <c r="C750" s="39"/>
      <c r="D750" s="44"/>
      <c r="E750" s="39"/>
      <c r="F750" s="39"/>
      <c r="G750" s="39"/>
      <c r="H750" s="39"/>
      <c r="I750" s="39"/>
      <c r="J750" s="39"/>
      <c r="K750" s="39"/>
      <c r="L750" s="39"/>
      <c r="M750" s="39"/>
      <c r="N750" s="39"/>
      <c r="O750" s="39"/>
      <c r="P750" s="39"/>
      <c r="Q750" s="39"/>
      <c r="R750" s="39"/>
      <c r="S750" s="39"/>
      <c r="T750" s="39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</row>
    <row r="751" spans="1:31" ht="19.5" customHeight="1" x14ac:dyDescent="0.6">
      <c r="A751" s="39"/>
      <c r="B751" s="39"/>
      <c r="C751" s="39"/>
      <c r="D751" s="44"/>
      <c r="E751" s="39"/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</row>
    <row r="752" spans="1:31" ht="19.5" customHeight="1" x14ac:dyDescent="0.6">
      <c r="A752" s="39"/>
      <c r="B752" s="39"/>
      <c r="C752" s="39"/>
      <c r="D752" s="44"/>
      <c r="E752" s="39"/>
      <c r="F752" s="39"/>
      <c r="G752" s="39"/>
      <c r="H752" s="39"/>
      <c r="I752" s="39"/>
      <c r="J752" s="39"/>
      <c r="K752" s="39"/>
      <c r="L752" s="39"/>
      <c r="M752" s="39"/>
      <c r="N752" s="39"/>
      <c r="O752" s="39"/>
      <c r="P752" s="39"/>
      <c r="Q752" s="39"/>
      <c r="R752" s="39"/>
      <c r="S752" s="39"/>
      <c r="T752" s="39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</row>
    <row r="753" spans="1:31" ht="19.5" customHeight="1" x14ac:dyDescent="0.6">
      <c r="A753" s="39"/>
      <c r="B753" s="39"/>
      <c r="C753" s="39"/>
      <c r="D753" s="44"/>
      <c r="E753" s="39"/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</row>
    <row r="754" spans="1:31" ht="19.5" customHeight="1" x14ac:dyDescent="0.6">
      <c r="A754" s="39"/>
      <c r="B754" s="39"/>
      <c r="C754" s="39"/>
      <c r="D754" s="44"/>
      <c r="E754" s="39"/>
      <c r="F754" s="39"/>
      <c r="G754" s="39"/>
      <c r="H754" s="39"/>
      <c r="I754" s="39"/>
      <c r="J754" s="39"/>
      <c r="K754" s="39"/>
      <c r="L754" s="39"/>
      <c r="M754" s="39"/>
      <c r="N754" s="39"/>
      <c r="O754" s="39"/>
      <c r="P754" s="39"/>
      <c r="Q754" s="39"/>
      <c r="R754" s="39"/>
      <c r="S754" s="39"/>
      <c r="T754" s="39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</row>
    <row r="755" spans="1:31" ht="19.5" customHeight="1" x14ac:dyDescent="0.6">
      <c r="A755" s="39"/>
      <c r="B755" s="39"/>
      <c r="C755" s="39"/>
      <c r="D755" s="44"/>
      <c r="E755" s="39"/>
      <c r="F755" s="39"/>
      <c r="G755" s="39"/>
      <c r="H755" s="39"/>
      <c r="I755" s="39"/>
      <c r="J755" s="39"/>
      <c r="K755" s="39"/>
      <c r="L755" s="39"/>
      <c r="M755" s="39"/>
      <c r="N755" s="39"/>
      <c r="O755" s="39"/>
      <c r="P755" s="39"/>
      <c r="Q755" s="39"/>
      <c r="R755" s="39"/>
      <c r="S755" s="39"/>
      <c r="T755" s="39"/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</row>
    <row r="756" spans="1:31" ht="19.5" customHeight="1" x14ac:dyDescent="0.6">
      <c r="A756" s="39"/>
      <c r="B756" s="39"/>
      <c r="C756" s="39"/>
      <c r="D756" s="44"/>
      <c r="E756" s="39"/>
      <c r="F756" s="39"/>
      <c r="G756" s="39"/>
      <c r="H756" s="39"/>
      <c r="I756" s="39"/>
      <c r="J756" s="39"/>
      <c r="K756" s="39"/>
      <c r="L756" s="39"/>
      <c r="M756" s="39"/>
      <c r="N756" s="39"/>
      <c r="O756" s="39"/>
      <c r="P756" s="39"/>
      <c r="Q756" s="39"/>
      <c r="R756" s="39"/>
      <c r="S756" s="39"/>
      <c r="T756" s="39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</row>
    <row r="757" spans="1:31" ht="19.5" customHeight="1" x14ac:dyDescent="0.6">
      <c r="A757" s="39"/>
      <c r="B757" s="39"/>
      <c r="C757" s="39"/>
      <c r="D757" s="44"/>
      <c r="E757" s="39"/>
      <c r="F757" s="39"/>
      <c r="G757" s="39"/>
      <c r="H757" s="39"/>
      <c r="I757" s="39"/>
      <c r="J757" s="39"/>
      <c r="K757" s="39"/>
      <c r="L757" s="39"/>
      <c r="M757" s="39"/>
      <c r="N757" s="39"/>
      <c r="O757" s="39"/>
      <c r="P757" s="39"/>
      <c r="Q757" s="39"/>
      <c r="R757" s="39"/>
      <c r="S757" s="39"/>
      <c r="T757" s="39"/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</row>
    <row r="758" spans="1:31" ht="19.5" customHeight="1" x14ac:dyDescent="0.6">
      <c r="A758" s="39"/>
      <c r="B758" s="39"/>
      <c r="C758" s="39"/>
      <c r="D758" s="44"/>
      <c r="E758" s="39"/>
      <c r="F758" s="39"/>
      <c r="G758" s="39"/>
      <c r="H758" s="39"/>
      <c r="I758" s="39"/>
      <c r="J758" s="39"/>
      <c r="K758" s="39"/>
      <c r="L758" s="39"/>
      <c r="M758" s="39"/>
      <c r="N758" s="39"/>
      <c r="O758" s="39"/>
      <c r="P758" s="39"/>
      <c r="Q758" s="39"/>
      <c r="R758" s="39"/>
      <c r="S758" s="39"/>
      <c r="T758" s="39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</row>
    <row r="759" spans="1:31" ht="19.5" customHeight="1" x14ac:dyDescent="0.6">
      <c r="A759" s="39"/>
      <c r="B759" s="39"/>
      <c r="C759" s="39"/>
      <c r="D759" s="44"/>
      <c r="E759" s="39"/>
      <c r="F759" s="39"/>
      <c r="G759" s="39"/>
      <c r="H759" s="39"/>
      <c r="I759" s="39"/>
      <c r="J759" s="39"/>
      <c r="K759" s="39"/>
      <c r="L759" s="39"/>
      <c r="M759" s="39"/>
      <c r="N759" s="39"/>
      <c r="O759" s="39"/>
      <c r="P759" s="39"/>
      <c r="Q759" s="39"/>
      <c r="R759" s="39"/>
      <c r="S759" s="39"/>
      <c r="T759" s="39"/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</row>
    <row r="760" spans="1:31" ht="19.5" customHeight="1" x14ac:dyDescent="0.6">
      <c r="A760" s="39"/>
      <c r="B760" s="39"/>
      <c r="C760" s="39"/>
      <c r="D760" s="44"/>
      <c r="E760" s="39"/>
      <c r="F760" s="39"/>
      <c r="G760" s="39"/>
      <c r="H760" s="39"/>
      <c r="I760" s="39"/>
      <c r="J760" s="39"/>
      <c r="K760" s="39"/>
      <c r="L760" s="39"/>
      <c r="M760" s="39"/>
      <c r="N760" s="39"/>
      <c r="O760" s="39"/>
      <c r="P760" s="39"/>
      <c r="Q760" s="39"/>
      <c r="R760" s="39"/>
      <c r="S760" s="39"/>
      <c r="T760" s="39"/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</row>
    <row r="761" spans="1:31" ht="19.5" customHeight="1" x14ac:dyDescent="0.6">
      <c r="A761" s="39"/>
      <c r="B761" s="39"/>
      <c r="C761" s="39"/>
      <c r="D761" s="44"/>
      <c r="E761" s="39"/>
      <c r="F761" s="39"/>
      <c r="G761" s="39"/>
      <c r="H761" s="39"/>
      <c r="I761" s="39"/>
      <c r="J761" s="39"/>
      <c r="K761" s="39"/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</row>
    <row r="762" spans="1:31" ht="19.5" customHeight="1" x14ac:dyDescent="0.6">
      <c r="A762" s="39"/>
      <c r="B762" s="39"/>
      <c r="C762" s="39"/>
      <c r="D762" s="44"/>
      <c r="E762" s="39"/>
      <c r="F762" s="39"/>
      <c r="G762" s="39"/>
      <c r="H762" s="39"/>
      <c r="I762" s="39"/>
      <c r="J762" s="39"/>
      <c r="K762" s="39"/>
      <c r="L762" s="39"/>
      <c r="M762" s="39"/>
      <c r="N762" s="39"/>
      <c r="O762" s="39"/>
      <c r="P762" s="39"/>
      <c r="Q762" s="39"/>
      <c r="R762" s="39"/>
      <c r="S762" s="39"/>
      <c r="T762" s="39"/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</row>
    <row r="763" spans="1:31" ht="19.5" customHeight="1" x14ac:dyDescent="0.6">
      <c r="A763" s="39"/>
      <c r="B763" s="39"/>
      <c r="C763" s="39"/>
      <c r="D763" s="44"/>
      <c r="E763" s="39"/>
      <c r="F763" s="39"/>
      <c r="G763" s="39"/>
      <c r="H763" s="39"/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</row>
    <row r="764" spans="1:31" ht="19.5" customHeight="1" x14ac:dyDescent="0.6">
      <c r="A764" s="39"/>
      <c r="B764" s="39"/>
      <c r="C764" s="39"/>
      <c r="D764" s="44"/>
      <c r="E764" s="39"/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</row>
    <row r="765" spans="1:31" ht="19.5" customHeight="1" x14ac:dyDescent="0.6">
      <c r="A765" s="39"/>
      <c r="B765" s="39"/>
      <c r="C765" s="39"/>
      <c r="D765" s="44"/>
      <c r="E765" s="39"/>
      <c r="F765" s="39"/>
      <c r="G765" s="39"/>
      <c r="H765" s="39"/>
      <c r="I765" s="39"/>
      <c r="J765" s="39"/>
      <c r="K765" s="39"/>
      <c r="L765" s="39"/>
      <c r="M765" s="39"/>
      <c r="N765" s="39"/>
      <c r="O765" s="39"/>
      <c r="P765" s="39"/>
      <c r="Q765" s="39"/>
      <c r="R765" s="39"/>
      <c r="S765" s="39"/>
      <c r="T765" s="39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</row>
    <row r="766" spans="1:31" ht="19.5" customHeight="1" x14ac:dyDescent="0.6">
      <c r="A766" s="39"/>
      <c r="B766" s="39"/>
      <c r="C766" s="39"/>
      <c r="D766" s="44"/>
      <c r="E766" s="39"/>
      <c r="F766" s="39"/>
      <c r="G766" s="39"/>
      <c r="H766" s="39"/>
      <c r="I766" s="39"/>
      <c r="J766" s="39"/>
      <c r="K766" s="39"/>
      <c r="L766" s="39"/>
      <c r="M766" s="39"/>
      <c r="N766" s="39"/>
      <c r="O766" s="39"/>
      <c r="P766" s="39"/>
      <c r="Q766" s="39"/>
      <c r="R766" s="39"/>
      <c r="S766" s="39"/>
      <c r="T766" s="39"/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</row>
    <row r="767" spans="1:31" ht="19.5" customHeight="1" x14ac:dyDescent="0.6">
      <c r="A767" s="39"/>
      <c r="B767" s="39"/>
      <c r="C767" s="39"/>
      <c r="D767" s="44"/>
      <c r="E767" s="39"/>
      <c r="F767" s="39"/>
      <c r="G767" s="39"/>
      <c r="H767" s="39"/>
      <c r="I767" s="39"/>
      <c r="J767" s="39"/>
      <c r="K767" s="39"/>
      <c r="L767" s="39"/>
      <c r="M767" s="39"/>
      <c r="N767" s="39"/>
      <c r="O767" s="39"/>
      <c r="P767" s="39"/>
      <c r="Q767" s="39"/>
      <c r="R767" s="39"/>
      <c r="S767" s="39"/>
      <c r="T767" s="39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</row>
    <row r="768" spans="1:31" ht="19.5" customHeight="1" x14ac:dyDescent="0.6">
      <c r="A768" s="39"/>
      <c r="B768" s="39"/>
      <c r="C768" s="39"/>
      <c r="D768" s="44"/>
      <c r="E768" s="39"/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</row>
    <row r="769" spans="1:31" ht="19.5" customHeight="1" x14ac:dyDescent="0.6">
      <c r="A769" s="39"/>
      <c r="B769" s="39"/>
      <c r="C769" s="39"/>
      <c r="D769" s="44"/>
      <c r="E769" s="39"/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</row>
    <row r="770" spans="1:31" ht="19.5" customHeight="1" x14ac:dyDescent="0.6">
      <c r="A770" s="39"/>
      <c r="B770" s="39"/>
      <c r="C770" s="39"/>
      <c r="D770" s="44"/>
      <c r="E770" s="39"/>
      <c r="F770" s="39"/>
      <c r="G770" s="39"/>
      <c r="H770" s="39"/>
      <c r="I770" s="39"/>
      <c r="J770" s="39"/>
      <c r="K770" s="39"/>
      <c r="L770" s="39"/>
      <c r="M770" s="39"/>
      <c r="N770" s="39"/>
      <c r="O770" s="39"/>
      <c r="P770" s="39"/>
      <c r="Q770" s="39"/>
      <c r="R770" s="39"/>
      <c r="S770" s="39"/>
      <c r="T770" s="39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</row>
    <row r="771" spans="1:31" ht="19.5" customHeight="1" x14ac:dyDescent="0.6">
      <c r="A771" s="39"/>
      <c r="B771" s="39"/>
      <c r="C771" s="39"/>
      <c r="D771" s="44"/>
      <c r="E771" s="39"/>
      <c r="F771" s="39"/>
      <c r="G771" s="39"/>
      <c r="H771" s="39"/>
      <c r="I771" s="39"/>
      <c r="J771" s="39"/>
      <c r="K771" s="39"/>
      <c r="L771" s="39"/>
      <c r="M771" s="39"/>
      <c r="N771" s="39"/>
      <c r="O771" s="39"/>
      <c r="P771" s="39"/>
      <c r="Q771" s="39"/>
      <c r="R771" s="39"/>
      <c r="S771" s="39"/>
      <c r="T771" s="39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</row>
    <row r="772" spans="1:31" ht="19.5" customHeight="1" x14ac:dyDescent="0.6">
      <c r="A772" s="39"/>
      <c r="B772" s="39"/>
      <c r="C772" s="39"/>
      <c r="D772" s="44"/>
      <c r="E772" s="39"/>
      <c r="F772" s="39"/>
      <c r="G772" s="39"/>
      <c r="H772" s="39"/>
      <c r="I772" s="39"/>
      <c r="J772" s="39"/>
      <c r="K772" s="39"/>
      <c r="L772" s="39"/>
      <c r="M772" s="39"/>
      <c r="N772" s="39"/>
      <c r="O772" s="39"/>
      <c r="P772" s="39"/>
      <c r="Q772" s="39"/>
      <c r="R772" s="39"/>
      <c r="S772" s="39"/>
      <c r="T772" s="39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</row>
    <row r="773" spans="1:31" ht="19.5" customHeight="1" x14ac:dyDescent="0.6">
      <c r="A773" s="39"/>
      <c r="B773" s="39"/>
      <c r="C773" s="39"/>
      <c r="D773" s="44"/>
      <c r="E773" s="39"/>
      <c r="F773" s="39"/>
      <c r="G773" s="39"/>
      <c r="H773" s="39"/>
      <c r="I773" s="39"/>
      <c r="J773" s="39"/>
      <c r="K773" s="39"/>
      <c r="L773" s="39"/>
      <c r="M773" s="39"/>
      <c r="N773" s="39"/>
      <c r="O773" s="39"/>
      <c r="P773" s="39"/>
      <c r="Q773" s="39"/>
      <c r="R773" s="39"/>
      <c r="S773" s="39"/>
      <c r="T773" s="39"/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</row>
    <row r="774" spans="1:31" ht="19.5" customHeight="1" x14ac:dyDescent="0.6">
      <c r="A774" s="39"/>
      <c r="B774" s="39"/>
      <c r="C774" s="39"/>
      <c r="D774" s="44"/>
      <c r="E774" s="39"/>
      <c r="F774" s="39"/>
      <c r="G774" s="39"/>
      <c r="H774" s="39"/>
      <c r="I774" s="39"/>
      <c r="J774" s="39"/>
      <c r="K774" s="39"/>
      <c r="L774" s="39"/>
      <c r="M774" s="39"/>
      <c r="N774" s="39"/>
      <c r="O774" s="39"/>
      <c r="P774" s="39"/>
      <c r="Q774" s="39"/>
      <c r="R774" s="39"/>
      <c r="S774" s="39"/>
      <c r="T774" s="39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</row>
    <row r="775" spans="1:31" ht="19.5" customHeight="1" x14ac:dyDescent="0.6">
      <c r="A775" s="39"/>
      <c r="B775" s="39"/>
      <c r="C775" s="39"/>
      <c r="D775" s="44"/>
      <c r="E775" s="39"/>
      <c r="F775" s="39"/>
      <c r="G775" s="39"/>
      <c r="H775" s="39"/>
      <c r="I775" s="39"/>
      <c r="J775" s="39"/>
      <c r="K775" s="39"/>
      <c r="L775" s="39"/>
      <c r="M775" s="39"/>
      <c r="N775" s="39"/>
      <c r="O775" s="39"/>
      <c r="P775" s="39"/>
      <c r="Q775" s="39"/>
      <c r="R775" s="39"/>
      <c r="S775" s="39"/>
      <c r="T775" s="39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</row>
    <row r="776" spans="1:31" ht="19.5" customHeight="1" x14ac:dyDescent="0.6">
      <c r="A776" s="39"/>
      <c r="B776" s="39"/>
      <c r="C776" s="39"/>
      <c r="D776" s="44"/>
      <c r="E776" s="39"/>
      <c r="F776" s="39"/>
      <c r="G776" s="39"/>
      <c r="H776" s="39"/>
      <c r="I776" s="39"/>
      <c r="J776" s="39"/>
      <c r="K776" s="39"/>
      <c r="L776" s="39"/>
      <c r="M776" s="39"/>
      <c r="N776" s="39"/>
      <c r="O776" s="39"/>
      <c r="P776" s="39"/>
      <c r="Q776" s="39"/>
      <c r="R776" s="39"/>
      <c r="S776" s="39"/>
      <c r="T776" s="39"/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</row>
    <row r="777" spans="1:31" ht="19.5" customHeight="1" x14ac:dyDescent="0.6">
      <c r="A777" s="39"/>
      <c r="B777" s="39"/>
      <c r="C777" s="39"/>
      <c r="D777" s="44"/>
      <c r="E777" s="39"/>
      <c r="F777" s="39"/>
      <c r="G777" s="39"/>
      <c r="H777" s="39"/>
      <c r="I777" s="39"/>
      <c r="J777" s="39"/>
      <c r="K777" s="39"/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</row>
    <row r="778" spans="1:31" ht="19.5" customHeight="1" x14ac:dyDescent="0.6">
      <c r="A778" s="39"/>
      <c r="B778" s="39"/>
      <c r="C778" s="39"/>
      <c r="D778" s="44"/>
      <c r="E778" s="39"/>
      <c r="F778" s="39"/>
      <c r="G778" s="39"/>
      <c r="H778" s="39"/>
      <c r="I778" s="39"/>
      <c r="J778" s="39"/>
      <c r="K778" s="39"/>
      <c r="L778" s="39"/>
      <c r="M778" s="39"/>
      <c r="N778" s="39"/>
      <c r="O778" s="39"/>
      <c r="P778" s="39"/>
      <c r="Q778" s="39"/>
      <c r="R778" s="39"/>
      <c r="S778" s="39"/>
      <c r="T778" s="39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</row>
    <row r="779" spans="1:31" ht="19.5" customHeight="1" x14ac:dyDescent="0.6">
      <c r="A779" s="39"/>
      <c r="B779" s="39"/>
      <c r="C779" s="39"/>
      <c r="D779" s="44"/>
      <c r="E779" s="39"/>
      <c r="F779" s="39"/>
      <c r="G779" s="39"/>
      <c r="H779" s="39"/>
      <c r="I779" s="39"/>
      <c r="J779" s="39"/>
      <c r="K779" s="39"/>
      <c r="L779" s="39"/>
      <c r="M779" s="39"/>
      <c r="N779" s="39"/>
      <c r="O779" s="39"/>
      <c r="P779" s="39"/>
      <c r="Q779" s="39"/>
      <c r="R779" s="39"/>
      <c r="S779" s="39"/>
      <c r="T779" s="39"/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</row>
    <row r="780" spans="1:31" ht="19.5" customHeight="1" x14ac:dyDescent="0.6">
      <c r="A780" s="39"/>
      <c r="B780" s="39"/>
      <c r="C780" s="39"/>
      <c r="D780" s="44"/>
      <c r="E780" s="39"/>
      <c r="F780" s="39"/>
      <c r="G780" s="39"/>
      <c r="H780" s="39"/>
      <c r="I780" s="39"/>
      <c r="J780" s="39"/>
      <c r="K780" s="39"/>
      <c r="L780" s="39"/>
      <c r="M780" s="39"/>
      <c r="N780" s="39"/>
      <c r="O780" s="39"/>
      <c r="P780" s="39"/>
      <c r="Q780" s="39"/>
      <c r="R780" s="39"/>
      <c r="S780" s="39"/>
      <c r="T780" s="39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</row>
    <row r="781" spans="1:31" ht="19.5" customHeight="1" x14ac:dyDescent="0.6">
      <c r="A781" s="39"/>
      <c r="B781" s="39"/>
      <c r="C781" s="39"/>
      <c r="D781" s="44"/>
      <c r="E781" s="39"/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</row>
    <row r="782" spans="1:31" ht="19.5" customHeight="1" x14ac:dyDescent="0.6">
      <c r="A782" s="39"/>
      <c r="B782" s="39"/>
      <c r="C782" s="39"/>
      <c r="D782" s="44"/>
      <c r="E782" s="39"/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</row>
    <row r="783" spans="1:31" ht="19.5" customHeight="1" x14ac:dyDescent="0.6">
      <c r="A783" s="39"/>
      <c r="B783" s="39"/>
      <c r="C783" s="39"/>
      <c r="D783" s="44"/>
      <c r="E783" s="39"/>
      <c r="F783" s="39"/>
      <c r="G783" s="39"/>
      <c r="H783" s="39"/>
      <c r="I783" s="39"/>
      <c r="J783" s="39"/>
      <c r="K783" s="39"/>
      <c r="L783" s="39"/>
      <c r="M783" s="39"/>
      <c r="N783" s="39"/>
      <c r="O783" s="39"/>
      <c r="P783" s="39"/>
      <c r="Q783" s="39"/>
      <c r="R783" s="39"/>
      <c r="S783" s="39"/>
      <c r="T783" s="39"/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</row>
    <row r="784" spans="1:31" ht="19.5" customHeight="1" x14ac:dyDescent="0.6">
      <c r="A784" s="39"/>
      <c r="B784" s="39"/>
      <c r="C784" s="39"/>
      <c r="D784" s="44"/>
      <c r="E784" s="39"/>
      <c r="F784" s="39"/>
      <c r="G784" s="39"/>
      <c r="H784" s="39"/>
      <c r="I784" s="39"/>
      <c r="J784" s="39"/>
      <c r="K784" s="39"/>
      <c r="L784" s="39"/>
      <c r="M784" s="39"/>
      <c r="N784" s="39"/>
      <c r="O784" s="39"/>
      <c r="P784" s="39"/>
      <c r="Q784" s="39"/>
      <c r="R784" s="39"/>
      <c r="S784" s="39"/>
      <c r="T784" s="39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</row>
    <row r="785" spans="1:31" ht="19.5" customHeight="1" x14ac:dyDescent="0.6">
      <c r="A785" s="39"/>
      <c r="B785" s="39"/>
      <c r="C785" s="39"/>
      <c r="D785" s="44"/>
      <c r="E785" s="39"/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</row>
    <row r="786" spans="1:31" ht="19.5" customHeight="1" x14ac:dyDescent="0.6">
      <c r="A786" s="39"/>
      <c r="B786" s="39"/>
      <c r="C786" s="39"/>
      <c r="D786" s="44"/>
      <c r="E786" s="39"/>
      <c r="F786" s="39"/>
      <c r="G786" s="39"/>
      <c r="H786" s="39"/>
      <c r="I786" s="39"/>
      <c r="J786" s="39"/>
      <c r="K786" s="39"/>
      <c r="L786" s="39"/>
      <c r="M786" s="39"/>
      <c r="N786" s="39"/>
      <c r="O786" s="39"/>
      <c r="P786" s="39"/>
      <c r="Q786" s="39"/>
      <c r="R786" s="39"/>
      <c r="S786" s="39"/>
      <c r="T786" s="39"/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</row>
    <row r="787" spans="1:31" ht="19.5" customHeight="1" x14ac:dyDescent="0.6">
      <c r="A787" s="39"/>
      <c r="B787" s="39"/>
      <c r="C787" s="39"/>
      <c r="D787" s="44"/>
      <c r="E787" s="39"/>
      <c r="F787" s="39"/>
      <c r="G787" s="39"/>
      <c r="H787" s="39"/>
      <c r="I787" s="39"/>
      <c r="J787" s="39"/>
      <c r="K787" s="39"/>
      <c r="L787" s="39"/>
      <c r="M787" s="39"/>
      <c r="N787" s="39"/>
      <c r="O787" s="39"/>
      <c r="P787" s="39"/>
      <c r="Q787" s="39"/>
      <c r="R787" s="39"/>
      <c r="S787" s="39"/>
      <c r="T787" s="39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</row>
    <row r="788" spans="1:31" ht="19.5" customHeight="1" x14ac:dyDescent="0.6">
      <c r="A788" s="39"/>
      <c r="B788" s="39"/>
      <c r="C788" s="39"/>
      <c r="D788" s="44"/>
      <c r="E788" s="39"/>
      <c r="F788" s="39"/>
      <c r="G788" s="39"/>
      <c r="H788" s="39"/>
      <c r="I788" s="39"/>
      <c r="J788" s="39"/>
      <c r="K788" s="39"/>
      <c r="L788" s="39"/>
      <c r="M788" s="39"/>
      <c r="N788" s="39"/>
      <c r="O788" s="39"/>
      <c r="P788" s="39"/>
      <c r="Q788" s="39"/>
      <c r="R788" s="39"/>
      <c r="S788" s="39"/>
      <c r="T788" s="39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</row>
    <row r="789" spans="1:31" ht="19.5" customHeight="1" x14ac:dyDescent="0.6">
      <c r="A789" s="39"/>
      <c r="B789" s="39"/>
      <c r="C789" s="39"/>
      <c r="D789" s="44"/>
      <c r="E789" s="39"/>
      <c r="F789" s="39"/>
      <c r="G789" s="39"/>
      <c r="H789" s="39"/>
      <c r="I789" s="39"/>
      <c r="J789" s="39"/>
      <c r="K789" s="39"/>
      <c r="L789" s="39"/>
      <c r="M789" s="39"/>
      <c r="N789" s="39"/>
      <c r="O789" s="39"/>
      <c r="P789" s="39"/>
      <c r="Q789" s="39"/>
      <c r="R789" s="39"/>
      <c r="S789" s="39"/>
      <c r="T789" s="39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</row>
    <row r="790" spans="1:31" ht="19.5" customHeight="1" x14ac:dyDescent="0.6">
      <c r="A790" s="39"/>
      <c r="B790" s="39"/>
      <c r="C790" s="39"/>
      <c r="D790" s="44"/>
      <c r="E790" s="39"/>
      <c r="F790" s="39"/>
      <c r="G790" s="39"/>
      <c r="H790" s="39"/>
      <c r="I790" s="39"/>
      <c r="J790" s="39"/>
      <c r="K790" s="39"/>
      <c r="L790" s="39"/>
      <c r="M790" s="39"/>
      <c r="N790" s="39"/>
      <c r="O790" s="39"/>
      <c r="P790" s="39"/>
      <c r="Q790" s="39"/>
      <c r="R790" s="39"/>
      <c r="S790" s="39"/>
      <c r="T790" s="39"/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</row>
    <row r="791" spans="1:31" ht="19.5" customHeight="1" x14ac:dyDescent="0.6">
      <c r="A791" s="39"/>
      <c r="B791" s="39"/>
      <c r="C791" s="39"/>
      <c r="D791" s="44"/>
      <c r="E791" s="39"/>
      <c r="F791" s="39"/>
      <c r="G791" s="39"/>
      <c r="H791" s="39"/>
      <c r="I791" s="39"/>
      <c r="J791" s="39"/>
      <c r="K791" s="39"/>
      <c r="L791" s="39"/>
      <c r="M791" s="39"/>
      <c r="N791" s="39"/>
      <c r="O791" s="39"/>
      <c r="P791" s="39"/>
      <c r="Q791" s="39"/>
      <c r="R791" s="39"/>
      <c r="S791" s="39"/>
      <c r="T791" s="39"/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</row>
    <row r="792" spans="1:31" ht="19.5" customHeight="1" x14ac:dyDescent="0.6">
      <c r="A792" s="39"/>
      <c r="B792" s="39"/>
      <c r="C792" s="39"/>
      <c r="D792" s="44"/>
      <c r="E792" s="39"/>
      <c r="F792" s="39"/>
      <c r="G792" s="39"/>
      <c r="H792" s="39"/>
      <c r="I792" s="39"/>
      <c r="J792" s="39"/>
      <c r="K792" s="39"/>
      <c r="L792" s="39"/>
      <c r="M792" s="39"/>
      <c r="N792" s="39"/>
      <c r="O792" s="39"/>
      <c r="P792" s="39"/>
      <c r="Q792" s="39"/>
      <c r="R792" s="39"/>
      <c r="S792" s="39"/>
      <c r="T792" s="39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</row>
    <row r="793" spans="1:31" ht="19.5" customHeight="1" x14ac:dyDescent="0.6">
      <c r="A793" s="39"/>
      <c r="B793" s="39"/>
      <c r="C793" s="39"/>
      <c r="D793" s="44"/>
      <c r="E793" s="39"/>
      <c r="F793" s="39"/>
      <c r="G793" s="39"/>
      <c r="H793" s="39"/>
      <c r="I793" s="39"/>
      <c r="J793" s="39"/>
      <c r="K793" s="39"/>
      <c r="L793" s="39"/>
      <c r="M793" s="39"/>
      <c r="N793" s="39"/>
      <c r="O793" s="39"/>
      <c r="P793" s="39"/>
      <c r="Q793" s="39"/>
      <c r="R793" s="39"/>
      <c r="S793" s="39"/>
      <c r="T793" s="39"/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</row>
    <row r="794" spans="1:31" ht="19.5" customHeight="1" x14ac:dyDescent="0.6">
      <c r="A794" s="39"/>
      <c r="B794" s="39"/>
      <c r="C794" s="39"/>
      <c r="D794" s="44"/>
      <c r="E794" s="39"/>
      <c r="F794" s="39"/>
      <c r="G794" s="39"/>
      <c r="H794" s="39"/>
      <c r="I794" s="39"/>
      <c r="J794" s="39"/>
      <c r="K794" s="39"/>
      <c r="L794" s="39"/>
      <c r="M794" s="39"/>
      <c r="N794" s="39"/>
      <c r="O794" s="39"/>
      <c r="P794" s="39"/>
      <c r="Q794" s="39"/>
      <c r="R794" s="39"/>
      <c r="S794" s="39"/>
      <c r="T794" s="39"/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</row>
    <row r="795" spans="1:31" ht="19.5" customHeight="1" x14ac:dyDescent="0.6">
      <c r="A795" s="39"/>
      <c r="B795" s="39"/>
      <c r="C795" s="39"/>
      <c r="D795" s="44"/>
      <c r="E795" s="39"/>
      <c r="F795" s="39"/>
      <c r="G795" s="39"/>
      <c r="H795" s="39"/>
      <c r="I795" s="39"/>
      <c r="J795" s="39"/>
      <c r="K795" s="39"/>
      <c r="L795" s="39"/>
      <c r="M795" s="39"/>
      <c r="N795" s="39"/>
      <c r="O795" s="39"/>
      <c r="P795" s="39"/>
      <c r="Q795" s="39"/>
      <c r="R795" s="39"/>
      <c r="S795" s="39"/>
      <c r="T795" s="39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</row>
    <row r="796" spans="1:31" ht="19.5" customHeight="1" x14ac:dyDescent="0.6">
      <c r="A796" s="39"/>
      <c r="B796" s="39"/>
      <c r="C796" s="39"/>
      <c r="D796" s="44"/>
      <c r="E796" s="39"/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</row>
    <row r="797" spans="1:31" ht="19.5" customHeight="1" x14ac:dyDescent="0.6">
      <c r="A797" s="39"/>
      <c r="B797" s="39"/>
      <c r="C797" s="39"/>
      <c r="D797" s="44"/>
      <c r="E797" s="39"/>
      <c r="F797" s="39"/>
      <c r="G797" s="39"/>
      <c r="H797" s="39"/>
      <c r="I797" s="39"/>
      <c r="J797" s="39"/>
      <c r="K797" s="39"/>
      <c r="L797" s="39"/>
      <c r="M797" s="39"/>
      <c r="N797" s="39"/>
      <c r="O797" s="39"/>
      <c r="P797" s="39"/>
      <c r="Q797" s="39"/>
      <c r="R797" s="39"/>
      <c r="S797" s="39"/>
      <c r="T797" s="39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</row>
    <row r="798" spans="1:31" ht="19.5" customHeight="1" x14ac:dyDescent="0.6">
      <c r="A798" s="39"/>
      <c r="B798" s="39"/>
      <c r="C798" s="39"/>
      <c r="D798" s="44"/>
      <c r="E798" s="39"/>
      <c r="F798" s="39"/>
      <c r="G798" s="39"/>
      <c r="H798" s="39"/>
      <c r="I798" s="39"/>
      <c r="J798" s="39"/>
      <c r="K798" s="39"/>
      <c r="L798" s="39"/>
      <c r="M798" s="39"/>
      <c r="N798" s="39"/>
      <c r="O798" s="39"/>
      <c r="P798" s="39"/>
      <c r="Q798" s="39"/>
      <c r="R798" s="39"/>
      <c r="S798" s="39"/>
      <c r="T798" s="39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</row>
    <row r="799" spans="1:31" ht="19.5" customHeight="1" x14ac:dyDescent="0.6">
      <c r="A799" s="39"/>
      <c r="B799" s="39"/>
      <c r="C799" s="39"/>
      <c r="D799" s="44"/>
      <c r="E799" s="39"/>
      <c r="F799" s="39"/>
      <c r="G799" s="39"/>
      <c r="H799" s="39"/>
      <c r="I799" s="39"/>
      <c r="J799" s="39"/>
      <c r="K799" s="39"/>
      <c r="L799" s="39"/>
      <c r="M799" s="39"/>
      <c r="N799" s="39"/>
      <c r="O799" s="39"/>
      <c r="P799" s="39"/>
      <c r="Q799" s="39"/>
      <c r="R799" s="39"/>
      <c r="S799" s="39"/>
      <c r="T799" s="39"/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</row>
    <row r="800" spans="1:31" ht="19.5" customHeight="1" x14ac:dyDescent="0.6">
      <c r="A800" s="39"/>
      <c r="B800" s="39"/>
      <c r="C800" s="39"/>
      <c r="D800" s="44"/>
      <c r="E800" s="39"/>
      <c r="F800" s="39"/>
      <c r="G800" s="39"/>
      <c r="H800" s="39"/>
      <c r="I800" s="39"/>
      <c r="J800" s="39"/>
      <c r="K800" s="39"/>
      <c r="L800" s="39"/>
      <c r="M800" s="39"/>
      <c r="N800" s="39"/>
      <c r="O800" s="39"/>
      <c r="P800" s="39"/>
      <c r="Q800" s="39"/>
      <c r="R800" s="39"/>
      <c r="S800" s="39"/>
      <c r="T800" s="39"/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</row>
    <row r="801" spans="1:31" ht="19.5" customHeight="1" x14ac:dyDescent="0.6">
      <c r="A801" s="39"/>
      <c r="B801" s="39"/>
      <c r="C801" s="39"/>
      <c r="D801" s="44"/>
      <c r="E801" s="39"/>
      <c r="F801" s="39"/>
      <c r="G801" s="39"/>
      <c r="H801" s="39"/>
      <c r="I801" s="39"/>
      <c r="J801" s="39"/>
      <c r="K801" s="39"/>
      <c r="L801" s="39"/>
      <c r="M801" s="39"/>
      <c r="N801" s="39"/>
      <c r="O801" s="39"/>
      <c r="P801" s="39"/>
      <c r="Q801" s="39"/>
      <c r="R801" s="39"/>
      <c r="S801" s="39"/>
      <c r="T801" s="39"/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</row>
    <row r="802" spans="1:31" ht="19.5" customHeight="1" x14ac:dyDescent="0.6">
      <c r="A802" s="39"/>
      <c r="B802" s="39"/>
      <c r="C802" s="39"/>
      <c r="D802" s="44"/>
      <c r="E802" s="39"/>
      <c r="F802" s="39"/>
      <c r="G802" s="39"/>
      <c r="H802" s="39"/>
      <c r="I802" s="39"/>
      <c r="J802" s="39"/>
      <c r="K802" s="39"/>
      <c r="L802" s="39"/>
      <c r="M802" s="39"/>
      <c r="N802" s="39"/>
      <c r="O802" s="39"/>
      <c r="P802" s="39"/>
      <c r="Q802" s="39"/>
      <c r="R802" s="39"/>
      <c r="S802" s="39"/>
      <c r="T802" s="39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</row>
    <row r="803" spans="1:31" ht="19.5" customHeight="1" x14ac:dyDescent="0.6">
      <c r="A803" s="39"/>
      <c r="B803" s="39"/>
      <c r="C803" s="39"/>
      <c r="D803" s="44"/>
      <c r="E803" s="39"/>
      <c r="F803" s="39"/>
      <c r="G803" s="39"/>
      <c r="H803" s="39"/>
      <c r="I803" s="39"/>
      <c r="J803" s="39"/>
      <c r="K803" s="39"/>
      <c r="L803" s="39"/>
      <c r="M803" s="39"/>
      <c r="N803" s="39"/>
      <c r="O803" s="39"/>
      <c r="P803" s="39"/>
      <c r="Q803" s="39"/>
      <c r="R803" s="39"/>
      <c r="S803" s="39"/>
      <c r="T803" s="39"/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</row>
    <row r="804" spans="1:31" ht="19.5" customHeight="1" x14ac:dyDescent="0.6">
      <c r="A804" s="39"/>
      <c r="B804" s="39"/>
      <c r="C804" s="39"/>
      <c r="D804" s="44"/>
      <c r="E804" s="39"/>
      <c r="F804" s="39"/>
      <c r="G804" s="39"/>
      <c r="H804" s="39"/>
      <c r="I804" s="39"/>
      <c r="J804" s="39"/>
      <c r="K804" s="39"/>
      <c r="L804" s="39"/>
      <c r="M804" s="39"/>
      <c r="N804" s="39"/>
      <c r="O804" s="39"/>
      <c r="P804" s="39"/>
      <c r="Q804" s="39"/>
      <c r="R804" s="39"/>
      <c r="S804" s="39"/>
      <c r="T804" s="39"/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</row>
    <row r="805" spans="1:31" ht="19.5" customHeight="1" x14ac:dyDescent="0.6">
      <c r="A805" s="39"/>
      <c r="B805" s="39"/>
      <c r="C805" s="39"/>
      <c r="D805" s="44"/>
      <c r="E805" s="39"/>
      <c r="F805" s="39"/>
      <c r="G805" s="39"/>
      <c r="H805" s="39"/>
      <c r="I805" s="39"/>
      <c r="J805" s="39"/>
      <c r="K805" s="39"/>
      <c r="L805" s="39"/>
      <c r="M805" s="39"/>
      <c r="N805" s="39"/>
      <c r="O805" s="39"/>
      <c r="P805" s="39"/>
      <c r="Q805" s="39"/>
      <c r="R805" s="39"/>
      <c r="S805" s="39"/>
      <c r="T805" s="39"/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</row>
    <row r="806" spans="1:31" ht="19.5" customHeight="1" x14ac:dyDescent="0.6">
      <c r="A806" s="39"/>
      <c r="B806" s="39"/>
      <c r="C806" s="39"/>
      <c r="D806" s="44"/>
      <c r="E806" s="39"/>
      <c r="F806" s="39"/>
      <c r="G806" s="39"/>
      <c r="H806" s="39"/>
      <c r="I806" s="39"/>
      <c r="J806" s="39"/>
      <c r="K806" s="39"/>
      <c r="L806" s="39"/>
      <c r="M806" s="39"/>
      <c r="N806" s="39"/>
      <c r="O806" s="39"/>
      <c r="P806" s="39"/>
      <c r="Q806" s="39"/>
      <c r="R806" s="39"/>
      <c r="S806" s="39"/>
      <c r="T806" s="39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</row>
    <row r="807" spans="1:31" ht="19.5" customHeight="1" x14ac:dyDescent="0.6">
      <c r="A807" s="39"/>
      <c r="B807" s="39"/>
      <c r="C807" s="39"/>
      <c r="D807" s="44"/>
      <c r="E807" s="39"/>
      <c r="F807" s="39"/>
      <c r="G807" s="39"/>
      <c r="H807" s="39"/>
      <c r="I807" s="39"/>
      <c r="J807" s="39"/>
      <c r="K807" s="39"/>
      <c r="L807" s="39"/>
      <c r="M807" s="39"/>
      <c r="N807" s="39"/>
      <c r="O807" s="39"/>
      <c r="P807" s="39"/>
      <c r="Q807" s="39"/>
      <c r="R807" s="39"/>
      <c r="S807" s="39"/>
      <c r="T807" s="39"/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</row>
    <row r="808" spans="1:31" ht="19.5" customHeight="1" x14ac:dyDescent="0.6">
      <c r="A808" s="39"/>
      <c r="B808" s="39"/>
      <c r="C808" s="39"/>
      <c r="D808" s="44"/>
      <c r="E808" s="39"/>
      <c r="F808" s="39"/>
      <c r="G808" s="39"/>
      <c r="H808" s="39"/>
      <c r="I808" s="39"/>
      <c r="J808" s="39"/>
      <c r="K808" s="39"/>
      <c r="L808" s="39"/>
      <c r="M808" s="39"/>
      <c r="N808" s="39"/>
      <c r="O808" s="39"/>
      <c r="P808" s="39"/>
      <c r="Q808" s="39"/>
      <c r="R808" s="39"/>
      <c r="S808" s="39"/>
      <c r="T808" s="39"/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</row>
    <row r="809" spans="1:31" ht="19.5" customHeight="1" x14ac:dyDescent="0.6">
      <c r="A809" s="39"/>
      <c r="B809" s="39"/>
      <c r="C809" s="39"/>
      <c r="D809" s="44"/>
      <c r="E809" s="39"/>
      <c r="F809" s="39"/>
      <c r="G809" s="39"/>
      <c r="H809" s="39"/>
      <c r="I809" s="39"/>
      <c r="J809" s="39"/>
      <c r="K809" s="39"/>
      <c r="L809" s="39"/>
      <c r="M809" s="39"/>
      <c r="N809" s="39"/>
      <c r="O809" s="39"/>
      <c r="P809" s="39"/>
      <c r="Q809" s="39"/>
      <c r="R809" s="39"/>
      <c r="S809" s="39"/>
      <c r="T809" s="39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</row>
    <row r="810" spans="1:31" ht="19.5" customHeight="1" x14ac:dyDescent="0.6">
      <c r="A810" s="39"/>
      <c r="B810" s="39"/>
      <c r="C810" s="39"/>
      <c r="D810" s="44"/>
      <c r="E810" s="39"/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</row>
    <row r="811" spans="1:31" ht="19.5" customHeight="1" x14ac:dyDescent="0.6">
      <c r="A811" s="39"/>
      <c r="B811" s="39"/>
      <c r="C811" s="39"/>
      <c r="D811" s="44"/>
      <c r="E811" s="39"/>
      <c r="F811" s="39"/>
      <c r="G811" s="39"/>
      <c r="H811" s="39"/>
      <c r="I811" s="39"/>
      <c r="J811" s="39"/>
      <c r="K811" s="39"/>
      <c r="L811" s="39"/>
      <c r="M811" s="39"/>
      <c r="N811" s="39"/>
      <c r="O811" s="39"/>
      <c r="P811" s="39"/>
      <c r="Q811" s="39"/>
      <c r="R811" s="39"/>
      <c r="S811" s="39"/>
      <c r="T811" s="39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</row>
    <row r="812" spans="1:31" ht="19.5" customHeight="1" x14ac:dyDescent="0.6">
      <c r="A812" s="39"/>
      <c r="B812" s="39"/>
      <c r="C812" s="39"/>
      <c r="D812" s="44"/>
      <c r="E812" s="39"/>
      <c r="F812" s="39"/>
      <c r="G812" s="39"/>
      <c r="H812" s="39"/>
      <c r="I812" s="39"/>
      <c r="J812" s="39"/>
      <c r="K812" s="39"/>
      <c r="L812" s="39"/>
      <c r="M812" s="39"/>
      <c r="N812" s="39"/>
      <c r="O812" s="39"/>
      <c r="P812" s="39"/>
      <c r="Q812" s="39"/>
      <c r="R812" s="39"/>
      <c r="S812" s="39"/>
      <c r="T812" s="39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</row>
    <row r="813" spans="1:31" ht="19.5" customHeight="1" x14ac:dyDescent="0.6">
      <c r="A813" s="39"/>
      <c r="B813" s="39"/>
      <c r="C813" s="39"/>
      <c r="D813" s="44"/>
      <c r="E813" s="39"/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</row>
    <row r="814" spans="1:31" ht="19.5" customHeight="1" x14ac:dyDescent="0.6">
      <c r="A814" s="39"/>
      <c r="B814" s="39"/>
      <c r="C814" s="39"/>
      <c r="D814" s="44"/>
      <c r="E814" s="39"/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</row>
    <row r="815" spans="1:31" ht="19.5" customHeight="1" x14ac:dyDescent="0.6">
      <c r="A815" s="39"/>
      <c r="B815" s="39"/>
      <c r="C815" s="39"/>
      <c r="D815" s="44"/>
      <c r="E815" s="39"/>
      <c r="F815" s="39"/>
      <c r="G815" s="39"/>
      <c r="H815" s="39"/>
      <c r="I815" s="39"/>
      <c r="J815" s="39"/>
      <c r="K815" s="39"/>
      <c r="L815" s="39"/>
      <c r="M815" s="39"/>
      <c r="N815" s="39"/>
      <c r="O815" s="39"/>
      <c r="P815" s="39"/>
      <c r="Q815" s="39"/>
      <c r="R815" s="39"/>
      <c r="S815" s="39"/>
      <c r="T815" s="39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</row>
    <row r="816" spans="1:31" ht="19.5" customHeight="1" x14ac:dyDescent="0.6">
      <c r="A816" s="39"/>
      <c r="B816" s="39"/>
      <c r="C816" s="39"/>
      <c r="D816" s="44"/>
      <c r="E816" s="39"/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</row>
    <row r="817" spans="1:31" ht="19.5" customHeight="1" x14ac:dyDescent="0.6">
      <c r="A817" s="39"/>
      <c r="B817" s="39"/>
      <c r="C817" s="39"/>
      <c r="D817" s="44"/>
      <c r="E817" s="39"/>
      <c r="F817" s="39"/>
      <c r="G817" s="39"/>
      <c r="H817" s="39"/>
      <c r="I817" s="39"/>
      <c r="J817" s="39"/>
      <c r="K817" s="39"/>
      <c r="L817" s="39"/>
      <c r="M817" s="39"/>
      <c r="N817" s="39"/>
      <c r="O817" s="39"/>
      <c r="P817" s="39"/>
      <c r="Q817" s="39"/>
      <c r="R817" s="39"/>
      <c r="S817" s="39"/>
      <c r="T817" s="39"/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</row>
    <row r="818" spans="1:31" ht="19.5" customHeight="1" x14ac:dyDescent="0.6">
      <c r="A818" s="39"/>
      <c r="B818" s="39"/>
      <c r="C818" s="39"/>
      <c r="D818" s="44"/>
      <c r="E818" s="39"/>
      <c r="F818" s="39"/>
      <c r="G818" s="39"/>
      <c r="H818" s="39"/>
      <c r="I818" s="39"/>
      <c r="J818" s="39"/>
      <c r="K818" s="39"/>
      <c r="L818" s="39"/>
      <c r="M818" s="39"/>
      <c r="N818" s="39"/>
      <c r="O818" s="39"/>
      <c r="P818" s="39"/>
      <c r="Q818" s="39"/>
      <c r="R818" s="39"/>
      <c r="S818" s="39"/>
      <c r="T818" s="39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</row>
    <row r="819" spans="1:31" ht="19.5" customHeight="1" x14ac:dyDescent="0.6">
      <c r="A819" s="39"/>
      <c r="B819" s="39"/>
      <c r="C819" s="39"/>
      <c r="D819" s="44"/>
      <c r="E819" s="39"/>
      <c r="F819" s="39"/>
      <c r="G819" s="39"/>
      <c r="H819" s="39"/>
      <c r="I819" s="39"/>
      <c r="J819" s="39"/>
      <c r="K819" s="39"/>
      <c r="L819" s="39"/>
      <c r="M819" s="39"/>
      <c r="N819" s="39"/>
      <c r="O819" s="39"/>
      <c r="P819" s="39"/>
      <c r="Q819" s="39"/>
      <c r="R819" s="39"/>
      <c r="S819" s="39"/>
      <c r="T819" s="39"/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</row>
    <row r="820" spans="1:31" ht="19.5" customHeight="1" x14ac:dyDescent="0.6">
      <c r="A820" s="39"/>
      <c r="B820" s="39"/>
      <c r="C820" s="39"/>
      <c r="D820" s="44"/>
      <c r="E820" s="39"/>
      <c r="F820" s="39"/>
      <c r="G820" s="39"/>
      <c r="H820" s="39"/>
      <c r="I820" s="39"/>
      <c r="J820" s="39"/>
      <c r="K820" s="39"/>
      <c r="L820" s="39"/>
      <c r="M820" s="39"/>
      <c r="N820" s="39"/>
      <c r="O820" s="39"/>
      <c r="P820" s="39"/>
      <c r="Q820" s="39"/>
      <c r="R820" s="39"/>
      <c r="S820" s="39"/>
      <c r="T820" s="39"/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</row>
    <row r="821" spans="1:31" ht="19.5" customHeight="1" x14ac:dyDescent="0.6">
      <c r="A821" s="39"/>
      <c r="B821" s="39"/>
      <c r="C821" s="39"/>
      <c r="D821" s="44"/>
      <c r="E821" s="39"/>
      <c r="F821" s="39"/>
      <c r="G821" s="39"/>
      <c r="H821" s="39"/>
      <c r="I821" s="39"/>
      <c r="J821" s="39"/>
      <c r="K821" s="39"/>
      <c r="L821" s="39"/>
      <c r="M821" s="39"/>
      <c r="N821" s="39"/>
      <c r="O821" s="39"/>
      <c r="P821" s="39"/>
      <c r="Q821" s="39"/>
      <c r="R821" s="39"/>
      <c r="S821" s="39"/>
      <c r="T821" s="39"/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</row>
    <row r="822" spans="1:31" ht="19.5" customHeight="1" x14ac:dyDescent="0.6">
      <c r="A822" s="39"/>
      <c r="B822" s="39"/>
      <c r="C822" s="39"/>
      <c r="D822" s="44"/>
      <c r="E822" s="39"/>
      <c r="F822" s="39"/>
      <c r="G822" s="39"/>
      <c r="H822" s="39"/>
      <c r="I822" s="39"/>
      <c r="J822" s="39"/>
      <c r="K822" s="39"/>
      <c r="L822" s="39"/>
      <c r="M822" s="39"/>
      <c r="N822" s="39"/>
      <c r="O822" s="39"/>
      <c r="P822" s="39"/>
      <c r="Q822" s="39"/>
      <c r="R822" s="39"/>
      <c r="S822" s="39"/>
      <c r="T822" s="39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</row>
    <row r="823" spans="1:31" ht="19.5" customHeight="1" x14ac:dyDescent="0.6">
      <c r="A823" s="39"/>
      <c r="B823" s="39"/>
      <c r="C823" s="39"/>
      <c r="D823" s="44"/>
      <c r="E823" s="39"/>
      <c r="F823" s="39"/>
      <c r="G823" s="39"/>
      <c r="H823" s="39"/>
      <c r="I823" s="39"/>
      <c r="J823" s="39"/>
      <c r="K823" s="39"/>
      <c r="L823" s="39"/>
      <c r="M823" s="39"/>
      <c r="N823" s="39"/>
      <c r="O823" s="39"/>
      <c r="P823" s="39"/>
      <c r="Q823" s="39"/>
      <c r="R823" s="39"/>
      <c r="S823" s="39"/>
      <c r="T823" s="39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</row>
    <row r="824" spans="1:31" ht="19.5" customHeight="1" x14ac:dyDescent="0.6">
      <c r="A824" s="39"/>
      <c r="B824" s="39"/>
      <c r="C824" s="39"/>
      <c r="D824" s="44"/>
      <c r="E824" s="39"/>
      <c r="F824" s="39"/>
      <c r="G824" s="39"/>
      <c r="H824" s="39"/>
      <c r="I824" s="39"/>
      <c r="J824" s="39"/>
      <c r="K824" s="39"/>
      <c r="L824" s="39"/>
      <c r="M824" s="39"/>
      <c r="N824" s="39"/>
      <c r="O824" s="39"/>
      <c r="P824" s="39"/>
      <c r="Q824" s="39"/>
      <c r="R824" s="39"/>
      <c r="S824" s="39"/>
      <c r="T824" s="39"/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</row>
    <row r="825" spans="1:31" ht="19.5" customHeight="1" x14ac:dyDescent="0.6">
      <c r="A825" s="39"/>
      <c r="B825" s="39"/>
      <c r="C825" s="39"/>
      <c r="D825" s="44"/>
      <c r="E825" s="39"/>
      <c r="F825" s="39"/>
      <c r="G825" s="39"/>
      <c r="H825" s="39"/>
      <c r="I825" s="39"/>
      <c r="J825" s="39"/>
      <c r="K825" s="39"/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</row>
    <row r="826" spans="1:31" ht="19.5" customHeight="1" x14ac:dyDescent="0.6">
      <c r="A826" s="39"/>
      <c r="B826" s="39"/>
      <c r="C826" s="39"/>
      <c r="D826" s="44"/>
      <c r="E826" s="39"/>
      <c r="F826" s="39"/>
      <c r="G826" s="39"/>
      <c r="H826" s="39"/>
      <c r="I826" s="39"/>
      <c r="J826" s="39"/>
      <c r="K826" s="39"/>
      <c r="L826" s="39"/>
      <c r="M826" s="39"/>
      <c r="N826" s="39"/>
      <c r="O826" s="39"/>
      <c r="P826" s="39"/>
      <c r="Q826" s="39"/>
      <c r="R826" s="39"/>
      <c r="S826" s="39"/>
      <c r="T826" s="39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</row>
    <row r="827" spans="1:31" ht="19.5" customHeight="1" x14ac:dyDescent="0.6">
      <c r="A827" s="39"/>
      <c r="B827" s="39"/>
      <c r="C827" s="39"/>
      <c r="D827" s="44"/>
      <c r="E827" s="39"/>
      <c r="F827" s="39"/>
      <c r="G827" s="39"/>
      <c r="H827" s="39"/>
      <c r="I827" s="39"/>
      <c r="J827" s="39"/>
      <c r="K827" s="39"/>
      <c r="L827" s="39"/>
      <c r="M827" s="39"/>
      <c r="N827" s="39"/>
      <c r="O827" s="39"/>
      <c r="P827" s="39"/>
      <c r="Q827" s="39"/>
      <c r="R827" s="39"/>
      <c r="S827" s="39"/>
      <c r="T827" s="39"/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</row>
    <row r="828" spans="1:31" ht="19.5" customHeight="1" x14ac:dyDescent="0.6">
      <c r="A828" s="39"/>
      <c r="B828" s="39"/>
      <c r="C828" s="39"/>
      <c r="D828" s="44"/>
      <c r="E828" s="39"/>
      <c r="F828" s="39"/>
      <c r="G828" s="39"/>
      <c r="H828" s="39"/>
      <c r="I828" s="39"/>
      <c r="J828" s="39"/>
      <c r="K828" s="39"/>
      <c r="L828" s="39"/>
      <c r="M828" s="39"/>
      <c r="N828" s="39"/>
      <c r="O828" s="39"/>
      <c r="P828" s="39"/>
      <c r="Q828" s="39"/>
      <c r="R828" s="39"/>
      <c r="S828" s="39"/>
      <c r="T828" s="39"/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</row>
    <row r="829" spans="1:31" ht="19.5" customHeight="1" x14ac:dyDescent="0.6">
      <c r="A829" s="39"/>
      <c r="B829" s="39"/>
      <c r="C829" s="39"/>
      <c r="D829" s="44"/>
      <c r="E829" s="39"/>
      <c r="F829" s="39"/>
      <c r="G829" s="39"/>
      <c r="H829" s="39"/>
      <c r="I829" s="39"/>
      <c r="J829" s="39"/>
      <c r="K829" s="39"/>
      <c r="L829" s="39"/>
      <c r="M829" s="39"/>
      <c r="N829" s="39"/>
      <c r="O829" s="39"/>
      <c r="P829" s="39"/>
      <c r="Q829" s="39"/>
      <c r="R829" s="39"/>
      <c r="S829" s="39"/>
      <c r="T829" s="39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</row>
    <row r="830" spans="1:31" ht="19.5" customHeight="1" x14ac:dyDescent="0.6">
      <c r="A830" s="39"/>
      <c r="B830" s="39"/>
      <c r="C830" s="39"/>
      <c r="D830" s="44"/>
      <c r="E830" s="39"/>
      <c r="F830" s="39"/>
      <c r="G830" s="39"/>
      <c r="H830" s="39"/>
      <c r="I830" s="39"/>
      <c r="J830" s="39"/>
      <c r="K830" s="39"/>
      <c r="L830" s="39"/>
      <c r="M830" s="39"/>
      <c r="N830" s="39"/>
      <c r="O830" s="39"/>
      <c r="P830" s="39"/>
      <c r="Q830" s="39"/>
      <c r="R830" s="39"/>
      <c r="S830" s="39"/>
      <c r="T830" s="39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</row>
    <row r="831" spans="1:31" ht="19.5" customHeight="1" x14ac:dyDescent="0.6">
      <c r="A831" s="39"/>
      <c r="B831" s="39"/>
      <c r="C831" s="39"/>
      <c r="D831" s="44"/>
      <c r="E831" s="39"/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</row>
    <row r="832" spans="1:31" ht="19.5" customHeight="1" x14ac:dyDescent="0.6">
      <c r="A832" s="39"/>
      <c r="B832" s="39"/>
      <c r="C832" s="39"/>
      <c r="D832" s="44"/>
      <c r="E832" s="39"/>
      <c r="F832" s="39"/>
      <c r="G832" s="39"/>
      <c r="H832" s="39"/>
      <c r="I832" s="39"/>
      <c r="J832" s="39"/>
      <c r="K832" s="39"/>
      <c r="L832" s="39"/>
      <c r="M832" s="39"/>
      <c r="N832" s="39"/>
      <c r="O832" s="39"/>
      <c r="P832" s="39"/>
      <c r="Q832" s="39"/>
      <c r="R832" s="39"/>
      <c r="S832" s="39"/>
      <c r="T832" s="39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</row>
    <row r="833" spans="1:31" ht="19.5" customHeight="1" x14ac:dyDescent="0.6">
      <c r="A833" s="39"/>
      <c r="B833" s="39"/>
      <c r="C833" s="39"/>
      <c r="D833" s="44"/>
      <c r="E833" s="39"/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</row>
    <row r="834" spans="1:31" ht="19.5" customHeight="1" x14ac:dyDescent="0.6">
      <c r="A834" s="39"/>
      <c r="B834" s="39"/>
      <c r="C834" s="39"/>
      <c r="D834" s="44"/>
      <c r="E834" s="39"/>
      <c r="F834" s="39"/>
      <c r="G834" s="39"/>
      <c r="H834" s="39"/>
      <c r="I834" s="39"/>
      <c r="J834" s="39"/>
      <c r="K834" s="39"/>
      <c r="L834" s="39"/>
      <c r="M834" s="39"/>
      <c r="N834" s="39"/>
      <c r="O834" s="39"/>
      <c r="P834" s="39"/>
      <c r="Q834" s="39"/>
      <c r="R834" s="39"/>
      <c r="S834" s="39"/>
      <c r="T834" s="39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</row>
    <row r="835" spans="1:31" ht="19.5" customHeight="1" x14ac:dyDescent="0.6">
      <c r="A835" s="39"/>
      <c r="B835" s="39"/>
      <c r="C835" s="39"/>
      <c r="D835" s="44"/>
      <c r="E835" s="39"/>
      <c r="F835" s="39"/>
      <c r="G835" s="39"/>
      <c r="H835" s="39"/>
      <c r="I835" s="39"/>
      <c r="J835" s="39"/>
      <c r="K835" s="39"/>
      <c r="L835" s="39"/>
      <c r="M835" s="39"/>
      <c r="N835" s="39"/>
      <c r="O835" s="39"/>
      <c r="P835" s="39"/>
      <c r="Q835" s="39"/>
      <c r="R835" s="39"/>
      <c r="S835" s="39"/>
      <c r="T835" s="39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</row>
    <row r="836" spans="1:31" ht="19.5" customHeight="1" x14ac:dyDescent="0.6">
      <c r="A836" s="39"/>
      <c r="B836" s="39"/>
      <c r="C836" s="39"/>
      <c r="D836" s="44"/>
      <c r="E836" s="39"/>
      <c r="F836" s="39"/>
      <c r="G836" s="39"/>
      <c r="H836" s="39"/>
      <c r="I836" s="39"/>
      <c r="J836" s="39"/>
      <c r="K836" s="39"/>
      <c r="L836" s="39"/>
      <c r="M836" s="39"/>
      <c r="N836" s="39"/>
      <c r="O836" s="39"/>
      <c r="P836" s="39"/>
      <c r="Q836" s="39"/>
      <c r="R836" s="39"/>
      <c r="S836" s="39"/>
      <c r="T836" s="39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</row>
    <row r="837" spans="1:31" ht="19.5" customHeight="1" x14ac:dyDescent="0.6">
      <c r="A837" s="39"/>
      <c r="B837" s="39"/>
      <c r="C837" s="39"/>
      <c r="D837" s="44"/>
      <c r="E837" s="39"/>
      <c r="F837" s="39"/>
      <c r="G837" s="39"/>
      <c r="H837" s="39"/>
      <c r="I837" s="39"/>
      <c r="J837" s="39"/>
      <c r="K837" s="39"/>
      <c r="L837" s="39"/>
      <c r="M837" s="39"/>
      <c r="N837" s="39"/>
      <c r="O837" s="39"/>
      <c r="P837" s="39"/>
      <c r="Q837" s="39"/>
      <c r="R837" s="39"/>
      <c r="S837" s="39"/>
      <c r="T837" s="39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</row>
    <row r="838" spans="1:31" ht="19.5" customHeight="1" x14ac:dyDescent="0.6">
      <c r="A838" s="39"/>
      <c r="B838" s="39"/>
      <c r="C838" s="39"/>
      <c r="D838" s="44"/>
      <c r="E838" s="39"/>
      <c r="F838" s="39"/>
      <c r="G838" s="39"/>
      <c r="H838" s="39"/>
      <c r="I838" s="39"/>
      <c r="J838" s="39"/>
      <c r="K838" s="39"/>
      <c r="L838" s="39"/>
      <c r="M838" s="39"/>
      <c r="N838" s="39"/>
      <c r="O838" s="39"/>
      <c r="P838" s="39"/>
      <c r="Q838" s="39"/>
      <c r="R838" s="39"/>
      <c r="S838" s="39"/>
      <c r="T838" s="39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</row>
    <row r="839" spans="1:31" ht="19.5" customHeight="1" x14ac:dyDescent="0.6">
      <c r="A839" s="39"/>
      <c r="B839" s="39"/>
      <c r="C839" s="39"/>
      <c r="D839" s="44"/>
      <c r="E839" s="39"/>
      <c r="F839" s="39"/>
      <c r="G839" s="39"/>
      <c r="H839" s="39"/>
      <c r="I839" s="39"/>
      <c r="J839" s="39"/>
      <c r="K839" s="39"/>
      <c r="L839" s="39"/>
      <c r="M839" s="39"/>
      <c r="N839" s="39"/>
      <c r="O839" s="39"/>
      <c r="P839" s="39"/>
      <c r="Q839" s="39"/>
      <c r="R839" s="39"/>
      <c r="S839" s="39"/>
      <c r="T839" s="39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</row>
    <row r="840" spans="1:31" ht="19.5" customHeight="1" x14ac:dyDescent="0.6">
      <c r="A840" s="39"/>
      <c r="B840" s="39"/>
      <c r="C840" s="39"/>
      <c r="D840" s="44"/>
      <c r="E840" s="39"/>
      <c r="F840" s="39"/>
      <c r="G840" s="39"/>
      <c r="H840" s="39"/>
      <c r="I840" s="39"/>
      <c r="J840" s="39"/>
      <c r="K840" s="39"/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</row>
    <row r="841" spans="1:31" ht="19.5" customHeight="1" x14ac:dyDescent="0.6">
      <c r="A841" s="39"/>
      <c r="B841" s="39"/>
      <c r="C841" s="39"/>
      <c r="D841" s="44"/>
      <c r="E841" s="39"/>
      <c r="F841" s="39"/>
      <c r="G841" s="39"/>
      <c r="H841" s="39"/>
      <c r="I841" s="39"/>
      <c r="J841" s="39"/>
      <c r="K841" s="39"/>
      <c r="L841" s="39"/>
      <c r="M841" s="39"/>
      <c r="N841" s="39"/>
      <c r="O841" s="39"/>
      <c r="P841" s="39"/>
      <c r="Q841" s="39"/>
      <c r="R841" s="39"/>
      <c r="S841" s="39"/>
      <c r="T841" s="39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</row>
    <row r="842" spans="1:31" ht="19.5" customHeight="1" x14ac:dyDescent="0.6">
      <c r="A842" s="39"/>
      <c r="B842" s="39"/>
      <c r="C842" s="39"/>
      <c r="D842" s="44"/>
      <c r="E842" s="39"/>
      <c r="F842" s="39"/>
      <c r="G842" s="39"/>
      <c r="H842" s="39"/>
      <c r="I842" s="39"/>
      <c r="J842" s="39"/>
      <c r="K842" s="39"/>
      <c r="L842" s="39"/>
      <c r="M842" s="39"/>
      <c r="N842" s="39"/>
      <c r="O842" s="39"/>
      <c r="P842" s="39"/>
      <c r="Q842" s="39"/>
      <c r="R842" s="39"/>
      <c r="S842" s="39"/>
      <c r="T842" s="39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</row>
    <row r="843" spans="1:31" ht="19.5" customHeight="1" x14ac:dyDescent="0.6">
      <c r="A843" s="39"/>
      <c r="B843" s="39"/>
      <c r="C843" s="39"/>
      <c r="D843" s="44"/>
      <c r="E843" s="39"/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</row>
    <row r="844" spans="1:31" ht="19.5" customHeight="1" x14ac:dyDescent="0.6">
      <c r="A844" s="39"/>
      <c r="B844" s="39"/>
      <c r="C844" s="39"/>
      <c r="D844" s="44"/>
      <c r="E844" s="39"/>
      <c r="F844" s="39"/>
      <c r="G844" s="39"/>
      <c r="H844" s="39"/>
      <c r="I844" s="39"/>
      <c r="J844" s="39"/>
      <c r="K844" s="39"/>
      <c r="L844" s="39"/>
      <c r="M844" s="39"/>
      <c r="N844" s="39"/>
      <c r="O844" s="39"/>
      <c r="P844" s="39"/>
      <c r="Q844" s="39"/>
      <c r="R844" s="39"/>
      <c r="S844" s="39"/>
      <c r="T844" s="39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</row>
    <row r="845" spans="1:31" ht="19.5" customHeight="1" x14ac:dyDescent="0.6">
      <c r="A845" s="39"/>
      <c r="B845" s="39"/>
      <c r="C845" s="39"/>
      <c r="D845" s="44"/>
      <c r="E845" s="39"/>
      <c r="F845" s="39"/>
      <c r="G845" s="39"/>
      <c r="H845" s="39"/>
      <c r="I845" s="39"/>
      <c r="J845" s="39"/>
      <c r="K845" s="39"/>
      <c r="L845" s="39"/>
      <c r="M845" s="39"/>
      <c r="N845" s="39"/>
      <c r="O845" s="39"/>
      <c r="P845" s="39"/>
      <c r="Q845" s="39"/>
      <c r="R845" s="39"/>
      <c r="S845" s="39"/>
      <c r="T845" s="39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</row>
    <row r="846" spans="1:31" ht="19.5" customHeight="1" x14ac:dyDescent="0.6">
      <c r="A846" s="39"/>
      <c r="B846" s="39"/>
      <c r="C846" s="39"/>
      <c r="D846" s="44"/>
      <c r="E846" s="39"/>
      <c r="F846" s="39"/>
      <c r="G846" s="39"/>
      <c r="H846" s="39"/>
      <c r="I846" s="39"/>
      <c r="J846" s="39"/>
      <c r="K846" s="39"/>
      <c r="L846" s="39"/>
      <c r="M846" s="39"/>
      <c r="N846" s="39"/>
      <c r="O846" s="39"/>
      <c r="P846" s="39"/>
      <c r="Q846" s="39"/>
      <c r="R846" s="39"/>
      <c r="S846" s="39"/>
      <c r="T846" s="39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</row>
    <row r="847" spans="1:31" ht="19.5" customHeight="1" x14ac:dyDescent="0.6">
      <c r="A847" s="39"/>
      <c r="B847" s="39"/>
      <c r="C847" s="39"/>
      <c r="D847" s="44"/>
      <c r="E847" s="39"/>
      <c r="F847" s="39"/>
      <c r="G847" s="39"/>
      <c r="H847" s="39"/>
      <c r="I847" s="39"/>
      <c r="J847" s="39"/>
      <c r="K847" s="39"/>
      <c r="L847" s="39"/>
      <c r="M847" s="39"/>
      <c r="N847" s="39"/>
      <c r="O847" s="39"/>
      <c r="P847" s="39"/>
      <c r="Q847" s="39"/>
      <c r="R847" s="39"/>
      <c r="S847" s="39"/>
      <c r="T847" s="39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</row>
    <row r="848" spans="1:31" ht="19.5" customHeight="1" x14ac:dyDescent="0.6">
      <c r="A848" s="39"/>
      <c r="B848" s="39"/>
      <c r="C848" s="39"/>
      <c r="D848" s="44"/>
      <c r="E848" s="39"/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</row>
    <row r="849" spans="1:31" ht="19.5" customHeight="1" x14ac:dyDescent="0.6">
      <c r="A849" s="39"/>
      <c r="B849" s="39"/>
      <c r="C849" s="39"/>
      <c r="D849" s="44"/>
      <c r="E849" s="39"/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</row>
    <row r="850" spans="1:31" ht="19.5" customHeight="1" x14ac:dyDescent="0.6">
      <c r="A850" s="39"/>
      <c r="B850" s="39"/>
      <c r="C850" s="39"/>
      <c r="D850" s="44"/>
      <c r="E850" s="39"/>
      <c r="F850" s="39"/>
      <c r="G850" s="39"/>
      <c r="H850" s="39"/>
      <c r="I850" s="39"/>
      <c r="J850" s="39"/>
      <c r="K850" s="39"/>
      <c r="L850" s="39"/>
      <c r="M850" s="39"/>
      <c r="N850" s="39"/>
      <c r="O850" s="39"/>
      <c r="P850" s="39"/>
      <c r="Q850" s="39"/>
      <c r="R850" s="39"/>
      <c r="S850" s="39"/>
      <c r="T850" s="39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</row>
    <row r="851" spans="1:31" ht="19.5" customHeight="1" x14ac:dyDescent="0.6">
      <c r="A851" s="39"/>
      <c r="B851" s="39"/>
      <c r="C851" s="39"/>
      <c r="D851" s="44"/>
      <c r="E851" s="39"/>
      <c r="F851" s="39"/>
      <c r="G851" s="39"/>
      <c r="H851" s="39"/>
      <c r="I851" s="39"/>
      <c r="J851" s="39"/>
      <c r="K851" s="39"/>
      <c r="L851" s="39"/>
      <c r="M851" s="39"/>
      <c r="N851" s="39"/>
      <c r="O851" s="39"/>
      <c r="P851" s="39"/>
      <c r="Q851" s="39"/>
      <c r="R851" s="39"/>
      <c r="S851" s="39"/>
      <c r="T851" s="39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</row>
    <row r="852" spans="1:31" ht="19.5" customHeight="1" x14ac:dyDescent="0.6">
      <c r="A852" s="39"/>
      <c r="B852" s="39"/>
      <c r="C852" s="39"/>
      <c r="D852" s="44"/>
      <c r="E852" s="39"/>
      <c r="F852" s="39"/>
      <c r="G852" s="39"/>
      <c r="H852" s="39"/>
      <c r="I852" s="39"/>
      <c r="J852" s="39"/>
      <c r="K852" s="39"/>
      <c r="L852" s="39"/>
      <c r="M852" s="39"/>
      <c r="N852" s="39"/>
      <c r="O852" s="39"/>
      <c r="P852" s="39"/>
      <c r="Q852" s="39"/>
      <c r="R852" s="39"/>
      <c r="S852" s="39"/>
      <c r="T852" s="39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</row>
    <row r="853" spans="1:31" ht="19.5" customHeight="1" x14ac:dyDescent="0.6">
      <c r="A853" s="39"/>
      <c r="B853" s="39"/>
      <c r="C853" s="39"/>
      <c r="D853" s="44"/>
      <c r="E853" s="39"/>
      <c r="F853" s="39"/>
      <c r="G853" s="39"/>
      <c r="H853" s="39"/>
      <c r="I853" s="39"/>
      <c r="J853" s="39"/>
      <c r="K853" s="39"/>
      <c r="L853" s="39"/>
      <c r="M853" s="39"/>
      <c r="N853" s="39"/>
      <c r="O853" s="39"/>
      <c r="P853" s="39"/>
      <c r="Q853" s="39"/>
      <c r="R853" s="39"/>
      <c r="S853" s="39"/>
      <c r="T853" s="39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</row>
    <row r="854" spans="1:31" ht="19.5" customHeight="1" x14ac:dyDescent="0.6">
      <c r="A854" s="39"/>
      <c r="B854" s="39"/>
      <c r="C854" s="39"/>
      <c r="D854" s="44"/>
      <c r="E854" s="39"/>
      <c r="F854" s="39"/>
      <c r="G854" s="39"/>
      <c r="H854" s="39"/>
      <c r="I854" s="39"/>
      <c r="J854" s="39"/>
      <c r="K854" s="39"/>
      <c r="L854" s="39"/>
      <c r="M854" s="39"/>
      <c r="N854" s="39"/>
      <c r="O854" s="39"/>
      <c r="P854" s="39"/>
      <c r="Q854" s="39"/>
      <c r="R854" s="39"/>
      <c r="S854" s="39"/>
      <c r="T854" s="39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</row>
    <row r="855" spans="1:31" ht="19.5" customHeight="1" x14ac:dyDescent="0.6">
      <c r="A855" s="39"/>
      <c r="B855" s="39"/>
      <c r="C855" s="39"/>
      <c r="D855" s="44"/>
      <c r="E855" s="39"/>
      <c r="F855" s="39"/>
      <c r="G855" s="39"/>
      <c r="H855" s="39"/>
      <c r="I855" s="39"/>
      <c r="J855" s="39"/>
      <c r="K855" s="39"/>
      <c r="L855" s="39"/>
      <c r="M855" s="39"/>
      <c r="N855" s="39"/>
      <c r="O855" s="39"/>
      <c r="P855" s="39"/>
      <c r="Q855" s="39"/>
      <c r="R855" s="39"/>
      <c r="S855" s="39"/>
      <c r="T855" s="39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</row>
    <row r="856" spans="1:31" ht="19.5" customHeight="1" x14ac:dyDescent="0.6">
      <c r="A856" s="39"/>
      <c r="B856" s="39"/>
      <c r="C856" s="39"/>
      <c r="D856" s="44"/>
      <c r="E856" s="39"/>
      <c r="F856" s="39"/>
      <c r="G856" s="39"/>
      <c r="H856" s="39"/>
      <c r="I856" s="39"/>
      <c r="J856" s="39"/>
      <c r="K856" s="39"/>
      <c r="L856" s="39"/>
      <c r="M856" s="39"/>
      <c r="N856" s="39"/>
      <c r="O856" s="39"/>
      <c r="P856" s="39"/>
      <c r="Q856" s="39"/>
      <c r="R856" s="39"/>
      <c r="S856" s="39"/>
      <c r="T856" s="39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</row>
    <row r="857" spans="1:31" ht="19.5" customHeight="1" x14ac:dyDescent="0.6">
      <c r="A857" s="39"/>
      <c r="B857" s="39"/>
      <c r="C857" s="39"/>
      <c r="D857" s="44"/>
      <c r="E857" s="39"/>
      <c r="F857" s="39"/>
      <c r="G857" s="39"/>
      <c r="H857" s="39"/>
      <c r="I857" s="39"/>
      <c r="J857" s="39"/>
      <c r="K857" s="39"/>
      <c r="L857" s="39"/>
      <c r="M857" s="39"/>
      <c r="N857" s="39"/>
      <c r="O857" s="39"/>
      <c r="P857" s="39"/>
      <c r="Q857" s="39"/>
      <c r="R857" s="39"/>
      <c r="S857" s="39"/>
      <c r="T857" s="39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</row>
    <row r="858" spans="1:31" ht="19.5" customHeight="1" x14ac:dyDescent="0.6">
      <c r="A858" s="39"/>
      <c r="B858" s="39"/>
      <c r="C858" s="39"/>
      <c r="D858" s="44"/>
      <c r="E858" s="39"/>
      <c r="F858" s="39"/>
      <c r="G858" s="39"/>
      <c r="H858" s="39"/>
      <c r="I858" s="39"/>
      <c r="J858" s="39"/>
      <c r="K858" s="39"/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</row>
    <row r="859" spans="1:31" ht="19.5" customHeight="1" x14ac:dyDescent="0.6">
      <c r="A859" s="39"/>
      <c r="B859" s="39"/>
      <c r="C859" s="39"/>
      <c r="D859" s="44"/>
      <c r="E859" s="39"/>
      <c r="F859" s="39"/>
      <c r="G859" s="39"/>
      <c r="H859" s="39"/>
      <c r="I859" s="39"/>
      <c r="J859" s="39"/>
      <c r="K859" s="39"/>
      <c r="L859" s="39"/>
      <c r="M859" s="39"/>
      <c r="N859" s="39"/>
      <c r="O859" s="39"/>
      <c r="P859" s="39"/>
      <c r="Q859" s="39"/>
      <c r="R859" s="39"/>
      <c r="S859" s="39"/>
      <c r="T859" s="39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</row>
    <row r="860" spans="1:31" ht="19.5" customHeight="1" x14ac:dyDescent="0.6">
      <c r="A860" s="39"/>
      <c r="B860" s="39"/>
      <c r="C860" s="39"/>
      <c r="D860" s="44"/>
      <c r="E860" s="39"/>
      <c r="F860" s="39"/>
      <c r="G860" s="39"/>
      <c r="H860" s="39"/>
      <c r="I860" s="39"/>
      <c r="J860" s="39"/>
      <c r="K860" s="39"/>
      <c r="L860" s="39"/>
      <c r="M860" s="39"/>
      <c r="N860" s="39"/>
      <c r="O860" s="39"/>
      <c r="P860" s="39"/>
      <c r="Q860" s="39"/>
      <c r="R860" s="39"/>
      <c r="S860" s="39"/>
      <c r="T860" s="39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</row>
    <row r="861" spans="1:31" ht="19.5" customHeight="1" x14ac:dyDescent="0.6">
      <c r="A861" s="39"/>
      <c r="B861" s="39"/>
      <c r="C861" s="39"/>
      <c r="D861" s="44"/>
      <c r="E861" s="39"/>
      <c r="F861" s="39"/>
      <c r="G861" s="39"/>
      <c r="H861" s="39"/>
      <c r="I861" s="39"/>
      <c r="J861" s="39"/>
      <c r="K861" s="39"/>
      <c r="L861" s="39"/>
      <c r="M861" s="39"/>
      <c r="N861" s="39"/>
      <c r="O861" s="39"/>
      <c r="P861" s="39"/>
      <c r="Q861" s="39"/>
      <c r="R861" s="39"/>
      <c r="S861" s="39"/>
      <c r="T861" s="39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</row>
    <row r="862" spans="1:31" ht="19.5" customHeight="1" x14ac:dyDescent="0.6">
      <c r="A862" s="39"/>
      <c r="B862" s="39"/>
      <c r="C862" s="39"/>
      <c r="D862" s="44"/>
      <c r="E862" s="39"/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</row>
    <row r="863" spans="1:31" ht="19.5" customHeight="1" x14ac:dyDescent="0.6">
      <c r="A863" s="39"/>
      <c r="B863" s="39"/>
      <c r="C863" s="39"/>
      <c r="D863" s="44"/>
      <c r="E863" s="39"/>
      <c r="F863" s="39"/>
      <c r="G863" s="39"/>
      <c r="H863" s="39"/>
      <c r="I863" s="39"/>
      <c r="J863" s="39"/>
      <c r="K863" s="39"/>
      <c r="L863" s="39"/>
      <c r="M863" s="39"/>
      <c r="N863" s="39"/>
      <c r="O863" s="39"/>
      <c r="P863" s="39"/>
      <c r="Q863" s="39"/>
      <c r="R863" s="39"/>
      <c r="S863" s="39"/>
      <c r="T863" s="39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</row>
    <row r="864" spans="1:31" ht="19.5" customHeight="1" x14ac:dyDescent="0.6">
      <c r="A864" s="39"/>
      <c r="B864" s="39"/>
      <c r="C864" s="39"/>
      <c r="D864" s="44"/>
      <c r="E864" s="39"/>
      <c r="F864" s="39"/>
      <c r="G864" s="39"/>
      <c r="H864" s="39"/>
      <c r="I864" s="39"/>
      <c r="J864" s="39"/>
      <c r="K864" s="39"/>
      <c r="L864" s="39"/>
      <c r="M864" s="39"/>
      <c r="N864" s="39"/>
      <c r="O864" s="39"/>
      <c r="P864" s="39"/>
      <c r="Q864" s="39"/>
      <c r="R864" s="39"/>
      <c r="S864" s="39"/>
      <c r="T864" s="39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</row>
    <row r="865" spans="1:31" ht="19.5" customHeight="1" x14ac:dyDescent="0.6">
      <c r="A865" s="39"/>
      <c r="B865" s="39"/>
      <c r="C865" s="39"/>
      <c r="D865" s="44"/>
      <c r="E865" s="39"/>
      <c r="F865" s="39"/>
      <c r="G865" s="39"/>
      <c r="H865" s="39"/>
      <c r="I865" s="39"/>
      <c r="J865" s="39"/>
      <c r="K865" s="39"/>
      <c r="L865" s="39"/>
      <c r="M865" s="39"/>
      <c r="N865" s="39"/>
      <c r="O865" s="39"/>
      <c r="P865" s="39"/>
      <c r="Q865" s="39"/>
      <c r="R865" s="39"/>
      <c r="S865" s="39"/>
      <c r="T865" s="39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</row>
    <row r="866" spans="1:31" ht="19.5" customHeight="1" x14ac:dyDescent="0.6">
      <c r="A866" s="39"/>
      <c r="B866" s="39"/>
      <c r="C866" s="39"/>
      <c r="D866" s="44"/>
      <c r="E866" s="39"/>
      <c r="F866" s="39"/>
      <c r="G866" s="39"/>
      <c r="H866" s="39"/>
      <c r="I866" s="39"/>
      <c r="J866" s="39"/>
      <c r="K866" s="39"/>
      <c r="L866" s="39"/>
      <c r="M866" s="39"/>
      <c r="N866" s="39"/>
      <c r="O866" s="39"/>
      <c r="P866" s="39"/>
      <c r="Q866" s="39"/>
      <c r="R866" s="39"/>
      <c r="S866" s="39"/>
      <c r="T866" s="39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</row>
    <row r="867" spans="1:31" ht="19.5" customHeight="1" x14ac:dyDescent="0.6">
      <c r="A867" s="39"/>
      <c r="B867" s="39"/>
      <c r="C867" s="39"/>
      <c r="D867" s="44"/>
      <c r="E867" s="39"/>
      <c r="F867" s="39"/>
      <c r="G867" s="39"/>
      <c r="H867" s="39"/>
      <c r="I867" s="39"/>
      <c r="J867" s="39"/>
      <c r="K867" s="39"/>
      <c r="L867" s="39"/>
      <c r="M867" s="39"/>
      <c r="N867" s="39"/>
      <c r="O867" s="39"/>
      <c r="P867" s="39"/>
      <c r="Q867" s="39"/>
      <c r="R867" s="39"/>
      <c r="S867" s="39"/>
      <c r="T867" s="39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</row>
    <row r="868" spans="1:31" ht="19.5" customHeight="1" x14ac:dyDescent="0.6">
      <c r="A868" s="39"/>
      <c r="B868" s="39"/>
      <c r="C868" s="39"/>
      <c r="D868" s="44"/>
      <c r="E868" s="39"/>
      <c r="F868" s="39"/>
      <c r="G868" s="39"/>
      <c r="H868" s="39"/>
      <c r="I868" s="39"/>
      <c r="J868" s="39"/>
      <c r="K868" s="39"/>
      <c r="L868" s="39"/>
      <c r="M868" s="39"/>
      <c r="N868" s="39"/>
      <c r="O868" s="39"/>
      <c r="P868" s="39"/>
      <c r="Q868" s="39"/>
      <c r="R868" s="39"/>
      <c r="S868" s="39"/>
      <c r="T868" s="39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</row>
    <row r="869" spans="1:31" ht="19.5" customHeight="1" x14ac:dyDescent="0.6">
      <c r="A869" s="39"/>
      <c r="B869" s="39"/>
      <c r="C869" s="39"/>
      <c r="D869" s="44"/>
      <c r="E869" s="39"/>
      <c r="F869" s="39"/>
      <c r="G869" s="39"/>
      <c r="H869" s="39"/>
      <c r="I869" s="39"/>
      <c r="J869" s="39"/>
      <c r="K869" s="39"/>
      <c r="L869" s="39"/>
      <c r="M869" s="39"/>
      <c r="N869" s="39"/>
      <c r="O869" s="39"/>
      <c r="P869" s="39"/>
      <c r="Q869" s="39"/>
      <c r="R869" s="39"/>
      <c r="S869" s="39"/>
      <c r="T869" s="39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</row>
    <row r="870" spans="1:31" ht="19.5" customHeight="1" x14ac:dyDescent="0.6">
      <c r="A870" s="39"/>
      <c r="B870" s="39"/>
      <c r="C870" s="39"/>
      <c r="D870" s="44"/>
      <c r="E870" s="39"/>
      <c r="F870" s="39"/>
      <c r="G870" s="39"/>
      <c r="H870" s="39"/>
      <c r="I870" s="39"/>
      <c r="J870" s="39"/>
      <c r="K870" s="39"/>
      <c r="L870" s="39"/>
      <c r="M870" s="39"/>
      <c r="N870" s="39"/>
      <c r="O870" s="39"/>
      <c r="P870" s="39"/>
      <c r="Q870" s="39"/>
      <c r="R870" s="39"/>
      <c r="S870" s="39"/>
      <c r="T870" s="39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</row>
    <row r="871" spans="1:31" ht="19.5" customHeight="1" x14ac:dyDescent="0.6">
      <c r="A871" s="39"/>
      <c r="B871" s="39"/>
      <c r="C871" s="39"/>
      <c r="D871" s="44"/>
      <c r="E871" s="39"/>
      <c r="F871" s="39"/>
      <c r="G871" s="39"/>
      <c r="H871" s="39"/>
      <c r="I871" s="39"/>
      <c r="J871" s="39"/>
      <c r="K871" s="39"/>
      <c r="L871" s="39"/>
      <c r="M871" s="39"/>
      <c r="N871" s="39"/>
      <c r="O871" s="39"/>
      <c r="P871" s="39"/>
      <c r="Q871" s="39"/>
      <c r="R871" s="39"/>
      <c r="S871" s="39"/>
      <c r="T871" s="39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</row>
    <row r="872" spans="1:31" ht="19.5" customHeight="1" x14ac:dyDescent="0.6">
      <c r="A872" s="39"/>
      <c r="B872" s="39"/>
      <c r="C872" s="39"/>
      <c r="D872" s="44"/>
      <c r="E872" s="39"/>
      <c r="F872" s="39"/>
      <c r="G872" s="39"/>
      <c r="H872" s="39"/>
      <c r="I872" s="39"/>
      <c r="J872" s="39"/>
      <c r="K872" s="39"/>
      <c r="L872" s="39"/>
      <c r="M872" s="39"/>
      <c r="N872" s="39"/>
      <c r="O872" s="39"/>
      <c r="P872" s="39"/>
      <c r="Q872" s="39"/>
      <c r="R872" s="39"/>
      <c r="S872" s="39"/>
      <c r="T872" s="39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</row>
    <row r="873" spans="1:31" ht="19.5" customHeight="1" x14ac:dyDescent="0.6">
      <c r="A873" s="39"/>
      <c r="B873" s="39"/>
      <c r="C873" s="39"/>
      <c r="D873" s="44"/>
      <c r="E873" s="39"/>
      <c r="F873" s="39"/>
      <c r="G873" s="39"/>
      <c r="H873" s="39"/>
      <c r="I873" s="39"/>
      <c r="J873" s="39"/>
      <c r="K873" s="39"/>
      <c r="L873" s="39"/>
      <c r="M873" s="39"/>
      <c r="N873" s="39"/>
      <c r="O873" s="39"/>
      <c r="P873" s="39"/>
      <c r="Q873" s="39"/>
      <c r="R873" s="39"/>
      <c r="S873" s="39"/>
      <c r="T873" s="39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</row>
    <row r="874" spans="1:31" ht="19.5" customHeight="1" x14ac:dyDescent="0.6">
      <c r="A874" s="39"/>
      <c r="B874" s="39"/>
      <c r="C874" s="39"/>
      <c r="D874" s="44"/>
      <c r="E874" s="39"/>
      <c r="F874" s="39"/>
      <c r="G874" s="39"/>
      <c r="H874" s="39"/>
      <c r="I874" s="39"/>
      <c r="J874" s="39"/>
      <c r="K874" s="39"/>
      <c r="L874" s="39"/>
      <c r="M874" s="39"/>
      <c r="N874" s="39"/>
      <c r="O874" s="39"/>
      <c r="P874" s="39"/>
      <c r="Q874" s="39"/>
      <c r="R874" s="39"/>
      <c r="S874" s="39"/>
      <c r="T874" s="39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</row>
    <row r="875" spans="1:31" ht="19.5" customHeight="1" x14ac:dyDescent="0.6">
      <c r="A875" s="39"/>
      <c r="B875" s="39"/>
      <c r="C875" s="39"/>
      <c r="D875" s="44"/>
      <c r="E875" s="39"/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</row>
    <row r="876" spans="1:31" ht="19.5" customHeight="1" x14ac:dyDescent="0.6">
      <c r="A876" s="39"/>
      <c r="B876" s="39"/>
      <c r="C876" s="39"/>
      <c r="D876" s="44"/>
      <c r="E876" s="39"/>
      <c r="F876" s="39"/>
      <c r="G876" s="39"/>
      <c r="H876" s="39"/>
      <c r="I876" s="39"/>
      <c r="J876" s="39"/>
      <c r="K876" s="39"/>
      <c r="L876" s="39"/>
      <c r="M876" s="39"/>
      <c r="N876" s="39"/>
      <c r="O876" s="39"/>
      <c r="P876" s="39"/>
      <c r="Q876" s="39"/>
      <c r="R876" s="39"/>
      <c r="S876" s="39"/>
      <c r="T876" s="39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</row>
    <row r="877" spans="1:31" ht="19.5" customHeight="1" x14ac:dyDescent="0.6">
      <c r="A877" s="39"/>
      <c r="B877" s="39"/>
      <c r="C877" s="39"/>
      <c r="D877" s="44"/>
      <c r="E877" s="39"/>
      <c r="F877" s="39"/>
      <c r="G877" s="39"/>
      <c r="H877" s="39"/>
      <c r="I877" s="39"/>
      <c r="J877" s="39"/>
      <c r="K877" s="39"/>
      <c r="L877" s="39"/>
      <c r="M877" s="39"/>
      <c r="N877" s="39"/>
      <c r="O877" s="39"/>
      <c r="P877" s="39"/>
      <c r="Q877" s="39"/>
      <c r="R877" s="39"/>
      <c r="S877" s="39"/>
      <c r="T877" s="39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</row>
    <row r="878" spans="1:31" ht="19.5" customHeight="1" x14ac:dyDescent="0.6">
      <c r="A878" s="39"/>
      <c r="B878" s="39"/>
      <c r="C878" s="39"/>
      <c r="D878" s="44"/>
      <c r="E878" s="39"/>
      <c r="F878" s="39"/>
      <c r="G878" s="39"/>
      <c r="H878" s="39"/>
      <c r="I878" s="39"/>
      <c r="J878" s="39"/>
      <c r="K878" s="39"/>
      <c r="L878" s="39"/>
      <c r="M878" s="39"/>
      <c r="N878" s="39"/>
      <c r="O878" s="39"/>
      <c r="P878" s="39"/>
      <c r="Q878" s="39"/>
      <c r="R878" s="39"/>
      <c r="S878" s="39"/>
      <c r="T878" s="39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</row>
    <row r="879" spans="1:31" ht="19.5" customHeight="1" x14ac:dyDescent="0.6">
      <c r="A879" s="39"/>
      <c r="B879" s="39"/>
      <c r="C879" s="39"/>
      <c r="D879" s="44"/>
      <c r="E879" s="39"/>
      <c r="F879" s="39"/>
      <c r="G879" s="39"/>
      <c r="H879" s="39"/>
      <c r="I879" s="39"/>
      <c r="J879" s="39"/>
      <c r="K879" s="39"/>
      <c r="L879" s="39"/>
      <c r="M879" s="39"/>
      <c r="N879" s="39"/>
      <c r="O879" s="39"/>
      <c r="P879" s="39"/>
      <c r="Q879" s="39"/>
      <c r="R879" s="39"/>
      <c r="S879" s="39"/>
      <c r="T879" s="39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</row>
    <row r="880" spans="1:31" ht="19.5" customHeight="1" x14ac:dyDescent="0.6">
      <c r="A880" s="39"/>
      <c r="B880" s="39"/>
      <c r="C880" s="39"/>
      <c r="D880" s="44"/>
      <c r="E880" s="39"/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</row>
    <row r="881" spans="1:31" ht="19.5" customHeight="1" x14ac:dyDescent="0.6">
      <c r="A881" s="39"/>
      <c r="B881" s="39"/>
      <c r="C881" s="39"/>
      <c r="D881" s="44"/>
      <c r="E881" s="39"/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</row>
    <row r="882" spans="1:31" ht="19.5" customHeight="1" x14ac:dyDescent="0.6">
      <c r="A882" s="39"/>
      <c r="B882" s="39"/>
      <c r="C882" s="39"/>
      <c r="D882" s="44"/>
      <c r="E882" s="39"/>
      <c r="F882" s="39"/>
      <c r="G882" s="39"/>
      <c r="H882" s="39"/>
      <c r="I882" s="39"/>
      <c r="J882" s="39"/>
      <c r="K882" s="39"/>
      <c r="L882" s="39"/>
      <c r="M882" s="39"/>
      <c r="N882" s="39"/>
      <c r="O882" s="39"/>
      <c r="P882" s="39"/>
      <c r="Q882" s="39"/>
      <c r="R882" s="39"/>
      <c r="S882" s="39"/>
      <c r="T882" s="39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</row>
    <row r="883" spans="1:31" ht="19.5" customHeight="1" x14ac:dyDescent="0.6">
      <c r="A883" s="39"/>
      <c r="B883" s="39"/>
      <c r="C883" s="39"/>
      <c r="D883" s="44"/>
      <c r="E883" s="39"/>
      <c r="F883" s="39"/>
      <c r="G883" s="39"/>
      <c r="H883" s="39"/>
      <c r="I883" s="39"/>
      <c r="J883" s="39"/>
      <c r="K883" s="39"/>
      <c r="L883" s="39"/>
      <c r="M883" s="39"/>
      <c r="N883" s="39"/>
      <c r="O883" s="39"/>
      <c r="P883" s="39"/>
      <c r="Q883" s="39"/>
      <c r="R883" s="39"/>
      <c r="S883" s="39"/>
      <c r="T883" s="39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</row>
    <row r="884" spans="1:31" ht="19.5" customHeight="1" x14ac:dyDescent="0.6">
      <c r="A884" s="39"/>
      <c r="B884" s="39"/>
      <c r="C884" s="39"/>
      <c r="D884" s="44"/>
      <c r="E884" s="39"/>
      <c r="F884" s="39"/>
      <c r="G884" s="39"/>
      <c r="H884" s="39"/>
      <c r="I884" s="39"/>
      <c r="J884" s="39"/>
      <c r="K884" s="39"/>
      <c r="L884" s="39"/>
      <c r="M884" s="39"/>
      <c r="N884" s="39"/>
      <c r="O884" s="39"/>
      <c r="P884" s="39"/>
      <c r="Q884" s="39"/>
      <c r="R884" s="39"/>
      <c r="S884" s="39"/>
      <c r="T884" s="39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</row>
    <row r="885" spans="1:31" ht="19.5" customHeight="1" x14ac:dyDescent="0.6">
      <c r="A885" s="39"/>
      <c r="B885" s="39"/>
      <c r="C885" s="39"/>
      <c r="D885" s="44"/>
      <c r="E885" s="39"/>
      <c r="F885" s="39"/>
      <c r="G885" s="39"/>
      <c r="H885" s="39"/>
      <c r="I885" s="39"/>
      <c r="J885" s="39"/>
      <c r="K885" s="39"/>
      <c r="L885" s="39"/>
      <c r="M885" s="39"/>
      <c r="N885" s="39"/>
      <c r="O885" s="39"/>
      <c r="P885" s="39"/>
      <c r="Q885" s="39"/>
      <c r="R885" s="39"/>
      <c r="S885" s="39"/>
      <c r="T885" s="39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</row>
    <row r="886" spans="1:31" ht="19.5" customHeight="1" x14ac:dyDescent="0.6">
      <c r="A886" s="39"/>
      <c r="B886" s="39"/>
      <c r="C886" s="39"/>
      <c r="D886" s="44"/>
      <c r="E886" s="39"/>
      <c r="F886" s="39"/>
      <c r="G886" s="39"/>
      <c r="H886" s="39"/>
      <c r="I886" s="39"/>
      <c r="J886" s="39"/>
      <c r="K886" s="39"/>
      <c r="L886" s="39"/>
      <c r="M886" s="39"/>
      <c r="N886" s="39"/>
      <c r="O886" s="39"/>
      <c r="P886" s="39"/>
      <c r="Q886" s="39"/>
      <c r="R886" s="39"/>
      <c r="S886" s="39"/>
      <c r="T886" s="39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</row>
    <row r="887" spans="1:31" ht="19.5" customHeight="1" x14ac:dyDescent="0.6">
      <c r="A887" s="39"/>
      <c r="B887" s="39"/>
      <c r="C887" s="39"/>
      <c r="D887" s="44"/>
      <c r="E887" s="39"/>
      <c r="F887" s="39"/>
      <c r="G887" s="39"/>
      <c r="H887" s="39"/>
      <c r="I887" s="39"/>
      <c r="J887" s="39"/>
      <c r="K887" s="39"/>
      <c r="L887" s="39"/>
      <c r="M887" s="39"/>
      <c r="N887" s="39"/>
      <c r="O887" s="39"/>
      <c r="P887" s="39"/>
      <c r="Q887" s="39"/>
      <c r="R887" s="39"/>
      <c r="S887" s="39"/>
      <c r="T887" s="39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</row>
    <row r="888" spans="1:31" ht="19.5" customHeight="1" x14ac:dyDescent="0.6">
      <c r="A888" s="39"/>
      <c r="B888" s="39"/>
      <c r="C888" s="39"/>
      <c r="D888" s="44"/>
      <c r="E888" s="39"/>
      <c r="F888" s="39"/>
      <c r="G888" s="39"/>
      <c r="H888" s="39"/>
      <c r="I888" s="39"/>
      <c r="J888" s="39"/>
      <c r="K888" s="39"/>
      <c r="L888" s="39"/>
      <c r="M888" s="39"/>
      <c r="N888" s="39"/>
      <c r="O888" s="39"/>
      <c r="P888" s="39"/>
      <c r="Q888" s="39"/>
      <c r="R888" s="39"/>
      <c r="S888" s="39"/>
      <c r="T888" s="39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</row>
    <row r="889" spans="1:31" ht="19.5" customHeight="1" x14ac:dyDescent="0.6">
      <c r="A889" s="39"/>
      <c r="B889" s="39"/>
      <c r="C889" s="39"/>
      <c r="D889" s="44"/>
      <c r="E889" s="39"/>
      <c r="F889" s="39"/>
      <c r="G889" s="39"/>
      <c r="H889" s="39"/>
      <c r="I889" s="39"/>
      <c r="J889" s="39"/>
      <c r="K889" s="39"/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</row>
    <row r="890" spans="1:31" ht="19.5" customHeight="1" x14ac:dyDescent="0.6">
      <c r="A890" s="39"/>
      <c r="B890" s="39"/>
      <c r="C890" s="39"/>
      <c r="D890" s="44"/>
      <c r="E890" s="39"/>
      <c r="F890" s="39"/>
      <c r="G890" s="39"/>
      <c r="H890" s="39"/>
      <c r="I890" s="39"/>
      <c r="J890" s="39"/>
      <c r="K890" s="39"/>
      <c r="L890" s="39"/>
      <c r="M890" s="39"/>
      <c r="N890" s="39"/>
      <c r="O890" s="39"/>
      <c r="P890" s="39"/>
      <c r="Q890" s="39"/>
      <c r="R890" s="39"/>
      <c r="S890" s="39"/>
      <c r="T890" s="39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</row>
    <row r="891" spans="1:31" ht="19.5" customHeight="1" x14ac:dyDescent="0.6">
      <c r="A891" s="39"/>
      <c r="B891" s="39"/>
      <c r="C891" s="39"/>
      <c r="D891" s="44"/>
      <c r="E891" s="39"/>
      <c r="F891" s="39"/>
      <c r="G891" s="39"/>
      <c r="H891" s="39"/>
      <c r="I891" s="39"/>
      <c r="J891" s="39"/>
      <c r="K891" s="39"/>
      <c r="L891" s="39"/>
      <c r="M891" s="39"/>
      <c r="N891" s="39"/>
      <c r="O891" s="39"/>
      <c r="P891" s="39"/>
      <c r="Q891" s="39"/>
      <c r="R891" s="39"/>
      <c r="S891" s="39"/>
      <c r="T891" s="39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</row>
    <row r="892" spans="1:31" ht="19.5" customHeight="1" x14ac:dyDescent="0.6">
      <c r="A892" s="39"/>
      <c r="B892" s="39"/>
      <c r="C892" s="39"/>
      <c r="D892" s="44"/>
      <c r="E892" s="39"/>
      <c r="F892" s="39"/>
      <c r="G892" s="39"/>
      <c r="H892" s="39"/>
      <c r="I892" s="39"/>
      <c r="J892" s="39"/>
      <c r="K892" s="39"/>
      <c r="L892" s="39"/>
      <c r="M892" s="39"/>
      <c r="N892" s="39"/>
      <c r="O892" s="39"/>
      <c r="P892" s="39"/>
      <c r="Q892" s="39"/>
      <c r="R892" s="39"/>
      <c r="S892" s="39"/>
      <c r="T892" s="39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</row>
    <row r="893" spans="1:31" ht="19.5" customHeight="1" x14ac:dyDescent="0.6">
      <c r="A893" s="39"/>
      <c r="B893" s="39"/>
      <c r="C893" s="39"/>
      <c r="D893" s="44"/>
      <c r="E893" s="39"/>
      <c r="F893" s="39"/>
      <c r="G893" s="39"/>
      <c r="H893" s="39"/>
      <c r="I893" s="39"/>
      <c r="J893" s="39"/>
      <c r="K893" s="39"/>
      <c r="L893" s="39"/>
      <c r="M893" s="39"/>
      <c r="N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  <row r="894" spans="1:31" ht="19.5" customHeight="1" x14ac:dyDescent="0.6">
      <c r="A894" s="39"/>
      <c r="B894" s="39"/>
      <c r="C894" s="39"/>
      <c r="D894" s="44"/>
      <c r="E894" s="39"/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</row>
    <row r="895" spans="1:31" ht="19.5" customHeight="1" x14ac:dyDescent="0.6">
      <c r="A895" s="39"/>
      <c r="B895" s="39"/>
      <c r="C895" s="39"/>
      <c r="D895" s="44"/>
      <c r="E895" s="39"/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</row>
    <row r="896" spans="1:31" ht="19.5" customHeight="1" x14ac:dyDescent="0.6">
      <c r="A896" s="39"/>
      <c r="B896" s="39"/>
      <c r="C896" s="39"/>
      <c r="D896" s="44"/>
      <c r="E896" s="39"/>
      <c r="F896" s="39"/>
      <c r="G896" s="39"/>
      <c r="H896" s="39"/>
      <c r="I896" s="39"/>
      <c r="J896" s="39"/>
      <c r="K896" s="39"/>
      <c r="L896" s="39"/>
      <c r="M896" s="39"/>
      <c r="N896" s="39"/>
      <c r="O896" s="39"/>
      <c r="P896" s="39"/>
      <c r="Q896" s="39"/>
      <c r="R896" s="39"/>
      <c r="S896" s="39"/>
      <c r="T896" s="39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</row>
    <row r="897" spans="1:31" ht="19.5" customHeight="1" x14ac:dyDescent="0.6">
      <c r="A897" s="39"/>
      <c r="B897" s="39"/>
      <c r="C897" s="39"/>
      <c r="D897" s="44"/>
      <c r="E897" s="39"/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</row>
    <row r="898" spans="1:31" ht="19.5" customHeight="1" x14ac:dyDescent="0.6">
      <c r="A898" s="39"/>
      <c r="B898" s="39"/>
      <c r="C898" s="39"/>
      <c r="D898" s="44"/>
      <c r="E898" s="39"/>
      <c r="F898" s="39"/>
      <c r="G898" s="39"/>
      <c r="H898" s="39"/>
      <c r="I898" s="39"/>
      <c r="J898" s="39"/>
      <c r="K898" s="39"/>
      <c r="L898" s="39"/>
      <c r="M898" s="39"/>
      <c r="N898" s="39"/>
      <c r="O898" s="39"/>
      <c r="P898" s="39"/>
      <c r="Q898" s="39"/>
      <c r="R898" s="39"/>
      <c r="S898" s="39"/>
      <c r="T898" s="39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</row>
    <row r="899" spans="1:31" ht="19.5" customHeight="1" x14ac:dyDescent="0.6">
      <c r="A899" s="39"/>
      <c r="B899" s="39"/>
      <c r="C899" s="39"/>
      <c r="D899" s="44"/>
      <c r="E899" s="39"/>
      <c r="F899" s="39"/>
      <c r="G899" s="39"/>
      <c r="H899" s="39"/>
      <c r="I899" s="39"/>
      <c r="J899" s="39"/>
      <c r="K899" s="39"/>
      <c r="L899" s="39"/>
      <c r="M899" s="39"/>
      <c r="N899" s="39"/>
      <c r="O899" s="39"/>
      <c r="P899" s="39"/>
      <c r="Q899" s="39"/>
      <c r="R899" s="39"/>
      <c r="S899" s="39"/>
      <c r="T899" s="39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</row>
    <row r="900" spans="1:31" ht="19.5" customHeight="1" x14ac:dyDescent="0.6">
      <c r="A900" s="39"/>
      <c r="B900" s="39"/>
      <c r="C900" s="39"/>
      <c r="D900" s="44"/>
      <c r="E900" s="39"/>
      <c r="F900" s="39"/>
      <c r="G900" s="39"/>
      <c r="H900" s="39"/>
      <c r="I900" s="39"/>
      <c r="J900" s="39"/>
      <c r="K900" s="39"/>
      <c r="L900" s="39"/>
      <c r="M900" s="39"/>
      <c r="N900" s="39"/>
      <c r="O900" s="39"/>
      <c r="P900" s="39"/>
      <c r="Q900" s="39"/>
      <c r="R900" s="39"/>
      <c r="S900" s="39"/>
      <c r="T900" s="39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</row>
    <row r="901" spans="1:31" ht="19.5" customHeight="1" x14ac:dyDescent="0.6">
      <c r="A901" s="39"/>
      <c r="B901" s="39"/>
      <c r="C901" s="39"/>
      <c r="D901" s="44"/>
      <c r="E901" s="39"/>
      <c r="F901" s="39"/>
      <c r="G901" s="39"/>
      <c r="H901" s="39"/>
      <c r="I901" s="39"/>
      <c r="J901" s="39"/>
      <c r="K901" s="39"/>
      <c r="L901" s="39"/>
      <c r="M901" s="39"/>
      <c r="N901" s="39"/>
      <c r="O901" s="39"/>
      <c r="P901" s="39"/>
      <c r="Q901" s="39"/>
      <c r="R901" s="39"/>
      <c r="S901" s="39"/>
      <c r="T901" s="39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</row>
    <row r="902" spans="1:31" ht="19.5" customHeight="1" x14ac:dyDescent="0.6">
      <c r="A902" s="39"/>
      <c r="B902" s="39"/>
      <c r="C902" s="39"/>
      <c r="D902" s="44"/>
      <c r="E902" s="39"/>
      <c r="F902" s="39"/>
      <c r="G902" s="39"/>
      <c r="H902" s="39"/>
      <c r="I902" s="39"/>
      <c r="J902" s="39"/>
      <c r="K902" s="39"/>
      <c r="L902" s="39"/>
      <c r="M902" s="39"/>
      <c r="N902" s="39"/>
      <c r="O902" s="39"/>
      <c r="P902" s="39"/>
      <c r="Q902" s="39"/>
      <c r="R902" s="39"/>
      <c r="S902" s="39"/>
      <c r="T902" s="39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</row>
    <row r="903" spans="1:31" ht="19.5" customHeight="1" x14ac:dyDescent="0.6">
      <c r="A903" s="39"/>
      <c r="B903" s="39"/>
      <c r="C903" s="39"/>
      <c r="D903" s="44"/>
      <c r="E903" s="39"/>
      <c r="F903" s="39"/>
      <c r="G903" s="39"/>
      <c r="H903" s="39"/>
      <c r="I903" s="39"/>
      <c r="J903" s="39"/>
      <c r="K903" s="39"/>
      <c r="L903" s="39"/>
      <c r="M903" s="39"/>
      <c r="N903" s="39"/>
      <c r="O903" s="39"/>
      <c r="P903" s="39"/>
      <c r="Q903" s="39"/>
      <c r="R903" s="39"/>
      <c r="S903" s="39"/>
      <c r="T903" s="39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</row>
    <row r="904" spans="1:31" ht="19.5" customHeight="1" x14ac:dyDescent="0.6">
      <c r="A904" s="39"/>
      <c r="B904" s="39"/>
      <c r="C904" s="39"/>
      <c r="D904" s="44"/>
      <c r="E904" s="39"/>
      <c r="F904" s="39"/>
      <c r="G904" s="39"/>
      <c r="H904" s="39"/>
      <c r="I904" s="39"/>
      <c r="J904" s="39"/>
      <c r="K904" s="39"/>
      <c r="L904" s="39"/>
      <c r="M904" s="39"/>
      <c r="N904" s="39"/>
      <c r="O904" s="39"/>
      <c r="P904" s="39"/>
      <c r="Q904" s="39"/>
      <c r="R904" s="39"/>
      <c r="S904" s="39"/>
      <c r="T904" s="39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</row>
    <row r="905" spans="1:31" ht="19.5" customHeight="1" x14ac:dyDescent="0.6">
      <c r="A905" s="39"/>
      <c r="B905" s="39"/>
      <c r="C905" s="39"/>
      <c r="D905" s="44"/>
      <c r="E905" s="39"/>
      <c r="F905" s="39"/>
      <c r="G905" s="39"/>
      <c r="H905" s="39"/>
      <c r="I905" s="39"/>
      <c r="J905" s="39"/>
      <c r="K905" s="39"/>
      <c r="L905" s="39"/>
      <c r="M905" s="39"/>
      <c r="N905" s="39"/>
      <c r="O905" s="39"/>
      <c r="P905" s="39"/>
      <c r="Q905" s="39"/>
      <c r="R905" s="39"/>
      <c r="S905" s="39"/>
      <c r="T905" s="39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</row>
    <row r="906" spans="1:31" ht="19.5" customHeight="1" x14ac:dyDescent="0.6">
      <c r="A906" s="39"/>
      <c r="B906" s="39"/>
      <c r="C906" s="39"/>
      <c r="D906" s="44"/>
      <c r="E906" s="39"/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</row>
    <row r="907" spans="1:31" ht="19.5" customHeight="1" x14ac:dyDescent="0.6">
      <c r="A907" s="39"/>
      <c r="B907" s="39"/>
      <c r="C907" s="39"/>
      <c r="D907" s="44"/>
      <c r="E907" s="39"/>
      <c r="F907" s="39"/>
      <c r="G907" s="39"/>
      <c r="H907" s="39"/>
      <c r="I907" s="39"/>
      <c r="J907" s="39"/>
      <c r="K907" s="39"/>
      <c r="L907" s="39"/>
      <c r="M907" s="39"/>
      <c r="N907" s="39"/>
      <c r="O907" s="39"/>
      <c r="P907" s="39"/>
      <c r="Q907" s="39"/>
      <c r="R907" s="39"/>
      <c r="S907" s="39"/>
      <c r="T907" s="39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</row>
    <row r="908" spans="1:31" ht="19.5" customHeight="1" x14ac:dyDescent="0.6">
      <c r="A908" s="39"/>
      <c r="B908" s="39"/>
      <c r="C908" s="39"/>
      <c r="D908" s="44"/>
      <c r="E908" s="39"/>
      <c r="F908" s="39"/>
      <c r="G908" s="39"/>
      <c r="H908" s="39"/>
      <c r="I908" s="39"/>
      <c r="J908" s="39"/>
      <c r="K908" s="39"/>
      <c r="L908" s="39"/>
      <c r="M908" s="39"/>
      <c r="N908" s="39"/>
      <c r="O908" s="39"/>
      <c r="P908" s="39"/>
      <c r="Q908" s="39"/>
      <c r="R908" s="39"/>
      <c r="S908" s="39"/>
      <c r="T908" s="39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</row>
    <row r="909" spans="1:31" ht="19.5" customHeight="1" x14ac:dyDescent="0.6">
      <c r="A909" s="39"/>
      <c r="B909" s="39"/>
      <c r="C909" s="39"/>
      <c r="D909" s="44"/>
      <c r="E909" s="39"/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</row>
    <row r="910" spans="1:31" ht="19.5" customHeight="1" x14ac:dyDescent="0.6">
      <c r="A910" s="39"/>
      <c r="B910" s="39"/>
      <c r="C910" s="39"/>
      <c r="D910" s="44"/>
      <c r="E910" s="39"/>
      <c r="F910" s="39"/>
      <c r="G910" s="39"/>
      <c r="H910" s="39"/>
      <c r="I910" s="39"/>
      <c r="J910" s="39"/>
      <c r="K910" s="39"/>
      <c r="L910" s="39"/>
      <c r="M910" s="39"/>
      <c r="N910" s="39"/>
      <c r="O910" s="39"/>
      <c r="P910" s="39"/>
      <c r="Q910" s="39"/>
      <c r="R910" s="39"/>
      <c r="S910" s="39"/>
      <c r="T910" s="39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</row>
    <row r="911" spans="1:31" ht="19.5" customHeight="1" x14ac:dyDescent="0.6">
      <c r="A911" s="39"/>
      <c r="B911" s="39"/>
      <c r="C911" s="39"/>
      <c r="D911" s="44"/>
      <c r="E911" s="39"/>
      <c r="F911" s="39"/>
      <c r="G911" s="39"/>
      <c r="H911" s="39"/>
      <c r="I911" s="39"/>
      <c r="J911" s="39"/>
      <c r="K911" s="39"/>
      <c r="L911" s="39"/>
      <c r="M911" s="39"/>
      <c r="N911" s="39"/>
      <c r="O911" s="39"/>
      <c r="P911" s="39"/>
      <c r="Q911" s="39"/>
      <c r="R911" s="39"/>
      <c r="S911" s="39"/>
      <c r="T911" s="39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</row>
    <row r="912" spans="1:31" ht="19.5" customHeight="1" x14ac:dyDescent="0.6">
      <c r="A912" s="39"/>
      <c r="B912" s="39"/>
      <c r="C912" s="39"/>
      <c r="D912" s="44"/>
      <c r="E912" s="39"/>
      <c r="F912" s="39"/>
      <c r="G912" s="39"/>
      <c r="H912" s="39"/>
      <c r="I912" s="39"/>
      <c r="J912" s="39"/>
      <c r="K912" s="39"/>
      <c r="L912" s="39"/>
      <c r="M912" s="39"/>
      <c r="N912" s="39"/>
      <c r="O912" s="39"/>
      <c r="P912" s="39"/>
      <c r="Q912" s="39"/>
      <c r="R912" s="39"/>
      <c r="S912" s="39"/>
      <c r="T912" s="39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</row>
    <row r="913" spans="1:31" ht="19.5" customHeight="1" x14ac:dyDescent="0.6">
      <c r="A913" s="39"/>
      <c r="B913" s="39"/>
      <c r="C913" s="39"/>
      <c r="D913" s="44"/>
      <c r="E913" s="39"/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</row>
    <row r="914" spans="1:31" ht="19.5" customHeight="1" x14ac:dyDescent="0.6">
      <c r="A914" s="39"/>
      <c r="B914" s="39"/>
      <c r="C914" s="39"/>
      <c r="D914" s="44"/>
      <c r="E914" s="39"/>
      <c r="F914" s="39"/>
      <c r="G914" s="39"/>
      <c r="H914" s="39"/>
      <c r="I914" s="39"/>
      <c r="J914" s="39"/>
      <c r="K914" s="39"/>
      <c r="L914" s="39"/>
      <c r="M914" s="39"/>
      <c r="N914" s="39"/>
      <c r="O914" s="39"/>
      <c r="P914" s="39"/>
      <c r="Q914" s="39"/>
      <c r="R914" s="39"/>
      <c r="S914" s="39"/>
      <c r="T914" s="39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</row>
    <row r="915" spans="1:31" ht="19.5" customHeight="1" x14ac:dyDescent="0.6">
      <c r="A915" s="39"/>
      <c r="B915" s="39"/>
      <c r="C915" s="39"/>
      <c r="D915" s="44"/>
      <c r="E915" s="39"/>
      <c r="F915" s="39"/>
      <c r="G915" s="39"/>
      <c r="H915" s="39"/>
      <c r="I915" s="39"/>
      <c r="J915" s="39"/>
      <c r="K915" s="39"/>
      <c r="L915" s="39"/>
      <c r="M915" s="39"/>
      <c r="N915" s="39"/>
      <c r="O915" s="39"/>
      <c r="P915" s="39"/>
      <c r="Q915" s="39"/>
      <c r="R915" s="39"/>
      <c r="S915" s="39"/>
      <c r="T915" s="39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</row>
    <row r="916" spans="1:31" ht="19.5" customHeight="1" x14ac:dyDescent="0.6">
      <c r="A916" s="39"/>
      <c r="B916" s="39"/>
      <c r="C916" s="39"/>
      <c r="D916" s="44"/>
      <c r="E916" s="39"/>
      <c r="F916" s="39"/>
      <c r="G916" s="39"/>
      <c r="H916" s="39"/>
      <c r="I916" s="39"/>
      <c r="J916" s="39"/>
      <c r="K916" s="39"/>
      <c r="L916" s="39"/>
      <c r="M916" s="39"/>
      <c r="N916" s="39"/>
      <c r="O916" s="39"/>
      <c r="P916" s="39"/>
      <c r="Q916" s="39"/>
      <c r="R916" s="39"/>
      <c r="S916" s="39"/>
      <c r="T916" s="39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</row>
    <row r="917" spans="1:31" ht="19.5" customHeight="1" x14ac:dyDescent="0.6">
      <c r="A917" s="39"/>
      <c r="B917" s="39"/>
      <c r="C917" s="39"/>
      <c r="D917" s="44"/>
      <c r="E917" s="39"/>
      <c r="F917" s="39"/>
      <c r="G917" s="39"/>
      <c r="H917" s="39"/>
      <c r="I917" s="39"/>
      <c r="J917" s="39"/>
      <c r="K917" s="39"/>
      <c r="L917" s="39"/>
      <c r="M917" s="39"/>
      <c r="N917" s="39"/>
      <c r="O917" s="39"/>
      <c r="P917" s="39"/>
      <c r="Q917" s="39"/>
      <c r="R917" s="39"/>
      <c r="S917" s="39"/>
      <c r="T917" s="39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</row>
    <row r="918" spans="1:31" ht="19.5" customHeight="1" x14ac:dyDescent="0.6">
      <c r="A918" s="39"/>
      <c r="B918" s="39"/>
      <c r="C918" s="39"/>
      <c r="D918" s="44"/>
      <c r="E918" s="39"/>
      <c r="F918" s="39"/>
      <c r="G918" s="39"/>
      <c r="H918" s="39"/>
      <c r="I918" s="39"/>
      <c r="J918" s="39"/>
      <c r="K918" s="39"/>
      <c r="L918" s="39"/>
      <c r="M918" s="39"/>
      <c r="N918" s="39"/>
      <c r="O918" s="39"/>
      <c r="P918" s="39"/>
      <c r="Q918" s="39"/>
      <c r="R918" s="39"/>
      <c r="S918" s="39"/>
      <c r="T918" s="39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</row>
    <row r="919" spans="1:31" ht="19.5" customHeight="1" x14ac:dyDescent="0.6">
      <c r="A919" s="39"/>
      <c r="B919" s="39"/>
      <c r="C919" s="39"/>
      <c r="D919" s="44"/>
      <c r="E919" s="39"/>
      <c r="F919" s="39"/>
      <c r="G919" s="39"/>
      <c r="H919" s="39"/>
      <c r="I919" s="39"/>
      <c r="J919" s="39"/>
      <c r="K919" s="39"/>
      <c r="L919" s="39"/>
      <c r="M919" s="39"/>
      <c r="N919" s="39"/>
      <c r="O919" s="39"/>
      <c r="P919" s="39"/>
      <c r="Q919" s="39"/>
      <c r="R919" s="39"/>
      <c r="S919" s="39"/>
      <c r="T919" s="39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</row>
    <row r="920" spans="1:31" ht="19.5" customHeight="1" x14ac:dyDescent="0.6">
      <c r="A920" s="39"/>
      <c r="B920" s="39"/>
      <c r="C920" s="39"/>
      <c r="D920" s="44"/>
      <c r="E920" s="39"/>
      <c r="F920" s="39"/>
      <c r="G920" s="39"/>
      <c r="H920" s="39"/>
      <c r="I920" s="39"/>
      <c r="J920" s="39"/>
      <c r="K920" s="39"/>
      <c r="L920" s="39"/>
      <c r="M920" s="39"/>
      <c r="N920" s="39"/>
      <c r="O920" s="39"/>
      <c r="P920" s="39"/>
      <c r="Q920" s="39"/>
      <c r="R920" s="39"/>
      <c r="S920" s="39"/>
      <c r="T920" s="39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</row>
    <row r="921" spans="1:31" ht="19.5" customHeight="1" x14ac:dyDescent="0.6">
      <c r="A921" s="39"/>
      <c r="B921" s="39"/>
      <c r="C921" s="39"/>
      <c r="D921" s="44"/>
      <c r="E921" s="39"/>
      <c r="F921" s="39"/>
      <c r="G921" s="39"/>
      <c r="H921" s="39"/>
      <c r="I921" s="39"/>
      <c r="J921" s="39"/>
      <c r="K921" s="39"/>
      <c r="L921" s="39"/>
      <c r="M921" s="39"/>
      <c r="N921" s="39"/>
      <c r="O921" s="39"/>
      <c r="P921" s="39"/>
      <c r="Q921" s="39"/>
      <c r="R921" s="39"/>
      <c r="S921" s="39"/>
      <c r="T921" s="39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</row>
    <row r="922" spans="1:31" ht="19.5" customHeight="1" x14ac:dyDescent="0.6">
      <c r="A922" s="39"/>
      <c r="B922" s="39"/>
      <c r="C922" s="39"/>
      <c r="D922" s="44"/>
      <c r="E922" s="39"/>
      <c r="F922" s="39"/>
      <c r="G922" s="39"/>
      <c r="H922" s="39"/>
      <c r="I922" s="39"/>
      <c r="J922" s="39"/>
      <c r="K922" s="39"/>
      <c r="L922" s="39"/>
      <c r="M922" s="39"/>
      <c r="N922" s="39"/>
      <c r="O922" s="39"/>
      <c r="P922" s="39"/>
      <c r="Q922" s="39"/>
      <c r="R922" s="39"/>
      <c r="S922" s="39"/>
      <c r="T922" s="39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</row>
    <row r="923" spans="1:31" ht="19.5" customHeight="1" x14ac:dyDescent="0.6">
      <c r="A923" s="39"/>
      <c r="B923" s="39"/>
      <c r="C923" s="39"/>
      <c r="D923" s="44"/>
      <c r="E923" s="39"/>
      <c r="F923" s="39"/>
      <c r="G923" s="39"/>
      <c r="H923" s="39"/>
      <c r="I923" s="39"/>
      <c r="J923" s="39"/>
      <c r="K923" s="39"/>
      <c r="L923" s="39"/>
      <c r="M923" s="39"/>
      <c r="N923" s="39"/>
      <c r="O923" s="39"/>
      <c r="P923" s="39"/>
      <c r="Q923" s="39"/>
      <c r="R923" s="39"/>
      <c r="S923" s="39"/>
      <c r="T923" s="39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</row>
    <row r="924" spans="1:31" ht="19.5" customHeight="1" x14ac:dyDescent="0.6">
      <c r="A924" s="39"/>
      <c r="B924" s="39"/>
      <c r="C924" s="39"/>
      <c r="D924" s="44"/>
      <c r="E924" s="39"/>
      <c r="F924" s="39"/>
      <c r="G924" s="39"/>
      <c r="H924" s="39"/>
      <c r="I924" s="39"/>
      <c r="J924" s="39"/>
      <c r="K924" s="39"/>
      <c r="L924" s="39"/>
      <c r="M924" s="39"/>
      <c r="N924" s="39"/>
      <c r="O924" s="39"/>
      <c r="P924" s="39"/>
      <c r="Q924" s="39"/>
      <c r="R924" s="39"/>
      <c r="S924" s="39"/>
      <c r="T924" s="39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</row>
    <row r="925" spans="1:31" ht="19.5" customHeight="1" x14ac:dyDescent="0.6">
      <c r="A925" s="39"/>
      <c r="B925" s="39"/>
      <c r="C925" s="39"/>
      <c r="D925" s="44"/>
      <c r="E925" s="39"/>
      <c r="F925" s="39"/>
      <c r="G925" s="39"/>
      <c r="H925" s="39"/>
      <c r="I925" s="39"/>
      <c r="J925" s="39"/>
      <c r="K925" s="39"/>
      <c r="L925" s="39"/>
      <c r="M925" s="39"/>
      <c r="N925" s="39"/>
      <c r="O925" s="39"/>
      <c r="P925" s="39"/>
      <c r="Q925" s="39"/>
      <c r="R925" s="39"/>
      <c r="S925" s="39"/>
      <c r="T925" s="39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</row>
    <row r="926" spans="1:31" ht="19.5" customHeight="1" x14ac:dyDescent="0.6">
      <c r="A926" s="39"/>
      <c r="B926" s="39"/>
      <c r="C926" s="39"/>
      <c r="D926" s="44"/>
      <c r="E926" s="39"/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</row>
    <row r="927" spans="1:31" ht="19.5" customHeight="1" x14ac:dyDescent="0.6">
      <c r="A927" s="39"/>
      <c r="B927" s="39"/>
      <c r="C927" s="39"/>
      <c r="D927" s="44"/>
      <c r="E927" s="39"/>
      <c r="F927" s="39"/>
      <c r="G927" s="39"/>
      <c r="H927" s="39"/>
      <c r="I927" s="39"/>
      <c r="J927" s="39"/>
      <c r="K927" s="39"/>
      <c r="L927" s="39"/>
      <c r="M927" s="39"/>
      <c r="N927" s="39"/>
      <c r="O927" s="39"/>
      <c r="P927" s="39"/>
      <c r="Q927" s="39"/>
      <c r="R927" s="39"/>
      <c r="S927" s="39"/>
      <c r="T927" s="39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</row>
    <row r="928" spans="1:31" ht="19.5" customHeight="1" x14ac:dyDescent="0.6">
      <c r="A928" s="39"/>
      <c r="B928" s="39"/>
      <c r="C928" s="39"/>
      <c r="D928" s="44"/>
      <c r="E928" s="39"/>
      <c r="F928" s="39"/>
      <c r="G928" s="39"/>
      <c r="H928" s="39"/>
      <c r="I928" s="39"/>
      <c r="J928" s="39"/>
      <c r="K928" s="39"/>
      <c r="L928" s="39"/>
      <c r="M928" s="39"/>
      <c r="N928" s="39"/>
      <c r="O928" s="39"/>
      <c r="P928" s="39"/>
      <c r="Q928" s="39"/>
      <c r="R928" s="39"/>
      <c r="S928" s="39"/>
      <c r="T928" s="39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</row>
    <row r="929" spans="1:31" ht="19.5" customHeight="1" x14ac:dyDescent="0.6">
      <c r="A929" s="39"/>
      <c r="B929" s="39"/>
      <c r="C929" s="39"/>
      <c r="D929" s="44"/>
      <c r="E929" s="39"/>
      <c r="F929" s="39"/>
      <c r="G929" s="39"/>
      <c r="H929" s="39"/>
      <c r="I929" s="39"/>
      <c r="J929" s="39"/>
      <c r="K929" s="39"/>
      <c r="L929" s="39"/>
      <c r="M929" s="39"/>
      <c r="N929" s="39"/>
      <c r="O929" s="39"/>
      <c r="P929" s="39"/>
      <c r="Q929" s="39"/>
      <c r="R929" s="39"/>
      <c r="S929" s="39"/>
      <c r="T929" s="39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</row>
    <row r="930" spans="1:31" ht="19.5" customHeight="1" x14ac:dyDescent="0.6">
      <c r="A930" s="39"/>
      <c r="B930" s="39"/>
      <c r="C930" s="39"/>
      <c r="D930" s="44"/>
      <c r="E930" s="39"/>
      <c r="F930" s="39"/>
      <c r="G930" s="39"/>
      <c r="H930" s="39"/>
      <c r="I930" s="39"/>
      <c r="J930" s="39"/>
      <c r="K930" s="39"/>
      <c r="L930" s="39"/>
      <c r="M930" s="39"/>
      <c r="N930" s="39"/>
      <c r="O930" s="39"/>
      <c r="P930" s="39"/>
      <c r="Q930" s="39"/>
      <c r="R930" s="39"/>
      <c r="S930" s="39"/>
      <c r="T930" s="39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</row>
    <row r="931" spans="1:31" ht="19.5" customHeight="1" x14ac:dyDescent="0.6">
      <c r="A931" s="39"/>
      <c r="B931" s="39"/>
      <c r="C931" s="39"/>
      <c r="D931" s="44"/>
      <c r="E931" s="39"/>
      <c r="F931" s="39"/>
      <c r="G931" s="39"/>
      <c r="H931" s="39"/>
      <c r="I931" s="39"/>
      <c r="J931" s="39"/>
      <c r="K931" s="39"/>
      <c r="L931" s="39"/>
      <c r="M931" s="39"/>
      <c r="N931" s="39"/>
      <c r="O931" s="39"/>
      <c r="P931" s="39"/>
      <c r="Q931" s="39"/>
      <c r="R931" s="39"/>
      <c r="S931" s="39"/>
      <c r="T931" s="39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</row>
    <row r="932" spans="1:31" ht="19.5" customHeight="1" x14ac:dyDescent="0.6">
      <c r="A932" s="39"/>
      <c r="B932" s="39"/>
      <c r="C932" s="39"/>
      <c r="D932" s="44"/>
      <c r="E932" s="39"/>
      <c r="F932" s="39"/>
      <c r="G932" s="39"/>
      <c r="H932" s="39"/>
      <c r="I932" s="39"/>
      <c r="J932" s="39"/>
      <c r="K932" s="39"/>
      <c r="L932" s="39"/>
      <c r="M932" s="39"/>
      <c r="N932" s="39"/>
      <c r="O932" s="39"/>
      <c r="P932" s="39"/>
      <c r="Q932" s="39"/>
      <c r="R932" s="39"/>
      <c r="S932" s="39"/>
      <c r="T932" s="39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</row>
    <row r="933" spans="1:31" ht="19.5" customHeight="1" x14ac:dyDescent="0.6">
      <c r="A933" s="39"/>
      <c r="B933" s="39"/>
      <c r="C933" s="39"/>
      <c r="D933" s="44"/>
      <c r="E933" s="39"/>
      <c r="F933" s="39"/>
      <c r="G933" s="39"/>
      <c r="H933" s="39"/>
      <c r="I933" s="39"/>
      <c r="J933" s="39"/>
      <c r="K933" s="39"/>
      <c r="L933" s="39"/>
      <c r="M933" s="39"/>
      <c r="N933" s="39"/>
      <c r="O933" s="39"/>
      <c r="P933" s="39"/>
      <c r="Q933" s="39"/>
      <c r="R933" s="39"/>
      <c r="S933" s="39"/>
      <c r="T933" s="39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</row>
    <row r="934" spans="1:31" ht="19.5" customHeight="1" x14ac:dyDescent="0.6">
      <c r="A934" s="39"/>
      <c r="B934" s="39"/>
      <c r="C934" s="39"/>
      <c r="D934" s="44"/>
      <c r="E934" s="39"/>
      <c r="F934" s="39"/>
      <c r="G934" s="39"/>
      <c r="H934" s="39"/>
      <c r="I934" s="39"/>
      <c r="J934" s="39"/>
      <c r="K934" s="39"/>
      <c r="L934" s="39"/>
      <c r="M934" s="39"/>
      <c r="N934" s="39"/>
      <c r="O934" s="39"/>
      <c r="P934" s="39"/>
      <c r="Q934" s="39"/>
      <c r="R934" s="39"/>
      <c r="S934" s="39"/>
      <c r="T934" s="39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</row>
    <row r="935" spans="1:31" ht="19.5" customHeight="1" x14ac:dyDescent="0.6">
      <c r="A935" s="39"/>
      <c r="B935" s="39"/>
      <c r="C935" s="39"/>
      <c r="D935" s="44"/>
      <c r="E935" s="39"/>
      <c r="F935" s="39"/>
      <c r="G935" s="39"/>
      <c r="H935" s="39"/>
      <c r="I935" s="39"/>
      <c r="J935" s="39"/>
      <c r="K935" s="39"/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</row>
    <row r="936" spans="1:31" ht="19.5" customHeight="1" x14ac:dyDescent="0.6">
      <c r="A936" s="39"/>
      <c r="B936" s="39"/>
      <c r="C936" s="39"/>
      <c r="D936" s="44"/>
      <c r="E936" s="39"/>
      <c r="F936" s="39"/>
      <c r="G936" s="39"/>
      <c r="H936" s="39"/>
      <c r="I936" s="39"/>
      <c r="J936" s="39"/>
      <c r="K936" s="39"/>
      <c r="L936" s="39"/>
      <c r="M936" s="39"/>
      <c r="N936" s="39"/>
      <c r="O936" s="39"/>
      <c r="P936" s="39"/>
      <c r="Q936" s="39"/>
      <c r="R936" s="39"/>
      <c r="S936" s="39"/>
      <c r="T936" s="39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</row>
    <row r="937" spans="1:31" ht="19.5" customHeight="1" x14ac:dyDescent="0.6">
      <c r="A937" s="39"/>
      <c r="B937" s="39"/>
      <c r="C937" s="39"/>
      <c r="D937" s="44"/>
      <c r="E937" s="39"/>
      <c r="F937" s="39"/>
      <c r="G937" s="39"/>
      <c r="H937" s="39"/>
      <c r="I937" s="39"/>
      <c r="J937" s="39"/>
      <c r="K937" s="39"/>
      <c r="L937" s="39"/>
      <c r="M937" s="39"/>
      <c r="N937" s="39"/>
      <c r="O937" s="39"/>
      <c r="P937" s="39"/>
      <c r="Q937" s="39"/>
      <c r="R937" s="39"/>
      <c r="S937" s="39"/>
      <c r="T937" s="39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</row>
    <row r="938" spans="1:31" ht="19.5" customHeight="1" x14ac:dyDescent="0.6">
      <c r="A938" s="39"/>
      <c r="B938" s="39"/>
      <c r="C938" s="39"/>
      <c r="D938" s="44"/>
      <c r="E938" s="39"/>
      <c r="F938" s="39"/>
      <c r="G938" s="39"/>
      <c r="H938" s="39"/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</row>
    <row r="939" spans="1:31" ht="19.5" customHeight="1" x14ac:dyDescent="0.6">
      <c r="A939" s="39"/>
      <c r="B939" s="39"/>
      <c r="C939" s="39"/>
      <c r="D939" s="44"/>
      <c r="E939" s="39"/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</row>
    <row r="940" spans="1:31" ht="19.5" customHeight="1" x14ac:dyDescent="0.6">
      <c r="A940" s="39"/>
      <c r="B940" s="39"/>
      <c r="C940" s="39"/>
      <c r="D940" s="44"/>
      <c r="E940" s="39"/>
      <c r="F940" s="39"/>
      <c r="G940" s="39"/>
      <c r="H940" s="39"/>
      <c r="I940" s="39"/>
      <c r="J940" s="39"/>
      <c r="K940" s="39"/>
      <c r="L940" s="39"/>
      <c r="M940" s="39"/>
      <c r="N940" s="39"/>
      <c r="O940" s="39"/>
      <c r="P940" s="39"/>
      <c r="Q940" s="39"/>
      <c r="R940" s="39"/>
      <c r="S940" s="39"/>
      <c r="T940" s="39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</row>
    <row r="941" spans="1:31" ht="19.5" customHeight="1" x14ac:dyDescent="0.6">
      <c r="A941" s="39"/>
      <c r="B941" s="39"/>
      <c r="C941" s="39"/>
      <c r="D941" s="44"/>
      <c r="E941" s="39"/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</row>
    <row r="942" spans="1:31" ht="19.5" customHeight="1" x14ac:dyDescent="0.6">
      <c r="A942" s="39"/>
      <c r="B942" s="39"/>
      <c r="C942" s="39"/>
      <c r="D942" s="44"/>
      <c r="E942" s="39"/>
      <c r="F942" s="39"/>
      <c r="G942" s="39"/>
      <c r="H942" s="39"/>
      <c r="I942" s="39"/>
      <c r="J942" s="39"/>
      <c r="K942" s="39"/>
      <c r="L942" s="39"/>
      <c r="M942" s="39"/>
      <c r="N942" s="39"/>
      <c r="O942" s="39"/>
      <c r="P942" s="39"/>
      <c r="Q942" s="39"/>
      <c r="R942" s="39"/>
      <c r="S942" s="39"/>
      <c r="T942" s="39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</row>
    <row r="943" spans="1:31" ht="19.5" customHeight="1" x14ac:dyDescent="0.6">
      <c r="A943" s="39"/>
      <c r="B943" s="39"/>
      <c r="C943" s="39"/>
      <c r="D943" s="44"/>
      <c r="E943" s="39"/>
      <c r="F943" s="39"/>
      <c r="G943" s="39"/>
      <c r="H943" s="39"/>
      <c r="I943" s="39"/>
      <c r="J943" s="39"/>
      <c r="K943" s="39"/>
      <c r="L943" s="39"/>
      <c r="M943" s="39"/>
      <c r="N943" s="39"/>
      <c r="O943" s="39"/>
      <c r="P943" s="39"/>
      <c r="Q943" s="39"/>
      <c r="R943" s="39"/>
      <c r="S943" s="39"/>
      <c r="T943" s="39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</row>
    <row r="944" spans="1:31" ht="19.5" customHeight="1" x14ac:dyDescent="0.6">
      <c r="A944" s="39"/>
      <c r="B944" s="39"/>
      <c r="C944" s="39"/>
      <c r="D944" s="44"/>
      <c r="E944" s="39"/>
      <c r="F944" s="39"/>
      <c r="G944" s="39"/>
      <c r="H944" s="39"/>
      <c r="I944" s="39"/>
      <c r="J944" s="39"/>
      <c r="K944" s="39"/>
      <c r="L944" s="39"/>
      <c r="M944" s="39"/>
      <c r="N944" s="39"/>
      <c r="O944" s="39"/>
      <c r="P944" s="39"/>
      <c r="Q944" s="39"/>
      <c r="R944" s="39"/>
      <c r="S944" s="39"/>
      <c r="T944" s="39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</row>
    <row r="945" spans="1:31" ht="19.5" customHeight="1" x14ac:dyDescent="0.6">
      <c r="A945" s="39"/>
      <c r="B945" s="39"/>
      <c r="C945" s="39"/>
      <c r="D945" s="44"/>
      <c r="E945" s="39"/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</row>
    <row r="946" spans="1:31" ht="19.5" customHeight="1" x14ac:dyDescent="0.6">
      <c r="A946" s="39"/>
      <c r="B946" s="39"/>
      <c r="C946" s="39"/>
      <c r="D946" s="44"/>
      <c r="E946" s="39"/>
      <c r="F946" s="39"/>
      <c r="G946" s="39"/>
      <c r="H946" s="39"/>
      <c r="I946" s="39"/>
      <c r="J946" s="39"/>
      <c r="K946" s="39"/>
      <c r="L946" s="39"/>
      <c r="M946" s="39"/>
      <c r="N946" s="39"/>
      <c r="O946" s="39"/>
      <c r="P946" s="39"/>
      <c r="Q946" s="39"/>
      <c r="R946" s="39"/>
      <c r="S946" s="39"/>
      <c r="T946" s="39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</row>
    <row r="947" spans="1:31" ht="19.5" customHeight="1" x14ac:dyDescent="0.6">
      <c r="A947" s="39"/>
      <c r="B947" s="39"/>
      <c r="C947" s="39"/>
      <c r="D947" s="44"/>
      <c r="E947" s="39"/>
      <c r="F947" s="39"/>
      <c r="G947" s="39"/>
      <c r="H947" s="39"/>
      <c r="I947" s="39"/>
      <c r="J947" s="39"/>
      <c r="K947" s="39"/>
      <c r="L947" s="39"/>
      <c r="M947" s="39"/>
      <c r="N947" s="39"/>
      <c r="O947" s="39"/>
      <c r="P947" s="39"/>
      <c r="Q947" s="39"/>
      <c r="R947" s="39"/>
      <c r="S947" s="39"/>
      <c r="T947" s="39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</row>
    <row r="948" spans="1:31" ht="19.5" customHeight="1" x14ac:dyDescent="0.6">
      <c r="A948" s="39"/>
      <c r="B948" s="39"/>
      <c r="C948" s="39"/>
      <c r="D948" s="44"/>
      <c r="E948" s="39"/>
      <c r="F948" s="39"/>
      <c r="G948" s="39"/>
      <c r="H948" s="39"/>
      <c r="I948" s="39"/>
      <c r="J948" s="39"/>
      <c r="K948" s="39"/>
      <c r="L948" s="39"/>
      <c r="M948" s="39"/>
      <c r="N948" s="39"/>
      <c r="O948" s="39"/>
      <c r="P948" s="39"/>
      <c r="Q948" s="39"/>
      <c r="R948" s="39"/>
      <c r="S948" s="39"/>
      <c r="T948" s="39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</row>
    <row r="949" spans="1:31" ht="19.5" customHeight="1" x14ac:dyDescent="0.6">
      <c r="A949" s="39"/>
      <c r="B949" s="39"/>
      <c r="C949" s="39"/>
      <c r="D949" s="44"/>
      <c r="E949" s="39"/>
      <c r="F949" s="39"/>
      <c r="G949" s="39"/>
      <c r="H949" s="39"/>
      <c r="I949" s="39"/>
      <c r="J949" s="39"/>
      <c r="K949" s="39"/>
      <c r="L949" s="39"/>
      <c r="M949" s="39"/>
      <c r="N949" s="39"/>
      <c r="O949" s="39"/>
      <c r="P949" s="39"/>
      <c r="Q949" s="39"/>
      <c r="R949" s="39"/>
      <c r="S949" s="39"/>
      <c r="T949" s="39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</row>
    <row r="950" spans="1:31" ht="19.5" customHeight="1" x14ac:dyDescent="0.6">
      <c r="A950" s="39"/>
      <c r="B950" s="39"/>
      <c r="C950" s="39"/>
      <c r="D950" s="44"/>
      <c r="E950" s="39"/>
      <c r="F950" s="39"/>
      <c r="G950" s="39"/>
      <c r="H950" s="39"/>
      <c r="I950" s="39"/>
      <c r="J950" s="39"/>
      <c r="K950" s="39"/>
      <c r="L950" s="39"/>
      <c r="M950" s="39"/>
      <c r="N950" s="39"/>
      <c r="O950" s="39"/>
      <c r="P950" s="39"/>
      <c r="Q950" s="39"/>
      <c r="R950" s="39"/>
      <c r="S950" s="39"/>
      <c r="T950" s="39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</row>
    <row r="951" spans="1:31" ht="19.5" customHeight="1" x14ac:dyDescent="0.6">
      <c r="A951" s="39"/>
      <c r="B951" s="39"/>
      <c r="C951" s="39"/>
      <c r="D951" s="44"/>
      <c r="E951" s="39"/>
      <c r="F951" s="39"/>
      <c r="G951" s="39"/>
      <c r="H951" s="39"/>
      <c r="I951" s="39"/>
      <c r="J951" s="39"/>
      <c r="K951" s="39"/>
      <c r="L951" s="39"/>
      <c r="M951" s="39"/>
      <c r="N951" s="39"/>
      <c r="O951" s="39"/>
      <c r="P951" s="39"/>
      <c r="Q951" s="39"/>
      <c r="R951" s="39"/>
      <c r="S951" s="39"/>
      <c r="T951" s="39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</row>
    <row r="952" spans="1:31" ht="19.5" customHeight="1" x14ac:dyDescent="0.6">
      <c r="A952" s="39"/>
      <c r="B952" s="39"/>
      <c r="C952" s="39"/>
      <c r="D952" s="44"/>
      <c r="E952" s="39"/>
      <c r="F952" s="39"/>
      <c r="G952" s="39"/>
      <c r="H952" s="39"/>
      <c r="I952" s="39"/>
      <c r="J952" s="39"/>
      <c r="K952" s="39"/>
      <c r="L952" s="39"/>
      <c r="M952" s="39"/>
      <c r="N952" s="39"/>
      <c r="O952" s="39"/>
      <c r="P952" s="39"/>
      <c r="Q952" s="39"/>
      <c r="R952" s="39"/>
      <c r="S952" s="39"/>
      <c r="T952" s="39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</row>
    <row r="953" spans="1:31" ht="19.5" customHeight="1" x14ac:dyDescent="0.6">
      <c r="A953" s="39"/>
      <c r="B953" s="39"/>
      <c r="C953" s="39"/>
      <c r="D953" s="44"/>
      <c r="E953" s="39"/>
      <c r="F953" s="39"/>
      <c r="G953" s="39"/>
      <c r="H953" s="39"/>
      <c r="I953" s="39"/>
      <c r="J953" s="39"/>
      <c r="K953" s="39"/>
      <c r="L953" s="39"/>
      <c r="M953" s="39"/>
      <c r="N953" s="39"/>
      <c r="O953" s="39"/>
      <c r="P953" s="39"/>
      <c r="Q953" s="39"/>
      <c r="R953" s="39"/>
      <c r="S953" s="39"/>
      <c r="T953" s="39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</row>
    <row r="954" spans="1:31" ht="19.5" customHeight="1" x14ac:dyDescent="0.6">
      <c r="A954" s="39"/>
      <c r="B954" s="39"/>
      <c r="C954" s="39"/>
      <c r="D954" s="44"/>
      <c r="E954" s="39"/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</row>
    <row r="955" spans="1:31" ht="19.5" customHeight="1" x14ac:dyDescent="0.6">
      <c r="A955" s="39"/>
      <c r="B955" s="39"/>
      <c r="C955" s="39"/>
      <c r="D955" s="44"/>
      <c r="E955" s="39"/>
      <c r="F955" s="39"/>
      <c r="G955" s="39"/>
      <c r="H955" s="39"/>
      <c r="I955" s="39"/>
      <c r="J955" s="39"/>
      <c r="K955" s="39"/>
      <c r="L955" s="39"/>
      <c r="M955" s="39"/>
      <c r="N955" s="39"/>
      <c r="O955" s="39"/>
      <c r="P955" s="39"/>
      <c r="Q955" s="39"/>
      <c r="R955" s="39"/>
      <c r="S955" s="39"/>
      <c r="T955" s="39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</row>
    <row r="956" spans="1:31" ht="19.5" customHeight="1" x14ac:dyDescent="0.6">
      <c r="A956" s="39"/>
      <c r="B956" s="39"/>
      <c r="C956" s="39"/>
      <c r="D956" s="44"/>
      <c r="E956" s="39"/>
      <c r="F956" s="39"/>
      <c r="G956" s="39"/>
      <c r="H956" s="39"/>
      <c r="I956" s="39"/>
      <c r="J956" s="39"/>
      <c r="K956" s="39"/>
      <c r="L956" s="39"/>
      <c r="M956" s="39"/>
      <c r="N956" s="39"/>
      <c r="O956" s="39"/>
      <c r="P956" s="39"/>
      <c r="Q956" s="39"/>
      <c r="R956" s="39"/>
      <c r="S956" s="39"/>
      <c r="T956" s="39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</row>
    <row r="957" spans="1:31" ht="19.5" customHeight="1" x14ac:dyDescent="0.6">
      <c r="A957" s="39"/>
      <c r="B957" s="39"/>
      <c r="C957" s="39"/>
      <c r="D957" s="44"/>
      <c r="E957" s="39"/>
      <c r="F957" s="39"/>
      <c r="G957" s="39"/>
      <c r="H957" s="39"/>
      <c r="I957" s="39"/>
      <c r="J957" s="39"/>
      <c r="K957" s="39"/>
      <c r="L957" s="39"/>
      <c r="M957" s="39"/>
      <c r="N957" s="39"/>
      <c r="O957" s="39"/>
      <c r="P957" s="39"/>
      <c r="Q957" s="39"/>
      <c r="R957" s="39"/>
      <c r="S957" s="39"/>
      <c r="T957" s="39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</row>
    <row r="958" spans="1:31" ht="19.5" customHeight="1" x14ac:dyDescent="0.6">
      <c r="A958" s="39"/>
      <c r="B958" s="39"/>
      <c r="C958" s="39"/>
      <c r="D958" s="44"/>
      <c r="E958" s="39"/>
      <c r="F958" s="39"/>
      <c r="G958" s="39"/>
      <c r="H958" s="39"/>
      <c r="I958" s="39"/>
      <c r="J958" s="39"/>
      <c r="K958" s="39"/>
      <c r="L958" s="39"/>
      <c r="M958" s="39"/>
      <c r="N958" s="39"/>
      <c r="O958" s="39"/>
      <c r="P958" s="39"/>
      <c r="Q958" s="39"/>
      <c r="R958" s="39"/>
      <c r="S958" s="39"/>
      <c r="T958" s="39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</row>
    <row r="959" spans="1:31" ht="19.5" customHeight="1" x14ac:dyDescent="0.6">
      <c r="A959" s="39"/>
      <c r="B959" s="39"/>
      <c r="C959" s="39"/>
      <c r="D959" s="44"/>
      <c r="E959" s="39"/>
      <c r="F959" s="39"/>
      <c r="G959" s="39"/>
      <c r="H959" s="39"/>
      <c r="I959" s="39"/>
      <c r="J959" s="39"/>
      <c r="K959" s="39"/>
      <c r="L959" s="39"/>
      <c r="M959" s="39"/>
      <c r="N959" s="39"/>
      <c r="O959" s="39"/>
      <c r="P959" s="39"/>
      <c r="Q959" s="39"/>
      <c r="R959" s="39"/>
      <c r="S959" s="39"/>
      <c r="T959" s="39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</row>
    <row r="960" spans="1:31" ht="19.5" customHeight="1" x14ac:dyDescent="0.6">
      <c r="A960" s="39"/>
      <c r="B960" s="39"/>
      <c r="C960" s="39"/>
      <c r="D960" s="44"/>
      <c r="E960" s="39"/>
      <c r="F960" s="39"/>
      <c r="G960" s="39"/>
      <c r="H960" s="39"/>
      <c r="I960" s="39"/>
      <c r="J960" s="39"/>
      <c r="K960" s="39"/>
      <c r="L960" s="39"/>
      <c r="M960" s="39"/>
      <c r="N960" s="39"/>
      <c r="O960" s="39"/>
      <c r="P960" s="39"/>
      <c r="Q960" s="39"/>
      <c r="R960" s="39"/>
      <c r="S960" s="39"/>
      <c r="T960" s="39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</row>
    <row r="961" spans="1:31" ht="19.5" customHeight="1" x14ac:dyDescent="0.6">
      <c r="A961" s="39"/>
      <c r="B961" s="39"/>
      <c r="C961" s="39"/>
      <c r="D961" s="44"/>
      <c r="E961" s="39"/>
      <c r="F961" s="39"/>
      <c r="G961" s="39"/>
      <c r="H961" s="39"/>
      <c r="I961" s="39"/>
      <c r="J961" s="39"/>
      <c r="K961" s="39"/>
      <c r="L961" s="39"/>
      <c r="M961" s="39"/>
      <c r="N961" s="39"/>
      <c r="O961" s="39"/>
      <c r="P961" s="39"/>
      <c r="Q961" s="39"/>
      <c r="R961" s="39"/>
      <c r="S961" s="39"/>
      <c r="T961" s="39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</row>
    <row r="962" spans="1:31" ht="19.5" customHeight="1" x14ac:dyDescent="0.6">
      <c r="A962" s="39"/>
      <c r="B962" s="39"/>
      <c r="C962" s="39"/>
      <c r="D962" s="44"/>
      <c r="E962" s="39"/>
      <c r="F962" s="39"/>
      <c r="G962" s="39"/>
      <c r="H962" s="39"/>
      <c r="I962" s="39"/>
      <c r="J962" s="39"/>
      <c r="K962" s="39"/>
      <c r="L962" s="39"/>
      <c r="M962" s="39"/>
      <c r="N962" s="39"/>
      <c r="O962" s="39"/>
      <c r="P962" s="39"/>
      <c r="Q962" s="39"/>
      <c r="R962" s="39"/>
      <c r="S962" s="39"/>
      <c r="T962" s="39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</row>
    <row r="963" spans="1:31" ht="19.5" customHeight="1" x14ac:dyDescent="0.6">
      <c r="A963" s="39"/>
      <c r="B963" s="39"/>
      <c r="C963" s="39"/>
      <c r="D963" s="44"/>
      <c r="E963" s="39"/>
      <c r="F963" s="39"/>
      <c r="G963" s="39"/>
      <c r="H963" s="39"/>
      <c r="I963" s="39"/>
      <c r="J963" s="39"/>
      <c r="K963" s="39"/>
      <c r="L963" s="39"/>
      <c r="M963" s="39"/>
      <c r="N963" s="39"/>
      <c r="O963" s="39"/>
      <c r="P963" s="39"/>
      <c r="Q963" s="39"/>
      <c r="R963" s="39"/>
      <c r="S963" s="39"/>
      <c r="T963" s="39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</row>
    <row r="964" spans="1:31" ht="19.5" customHeight="1" x14ac:dyDescent="0.6">
      <c r="A964" s="39"/>
      <c r="B964" s="39"/>
      <c r="C964" s="39"/>
      <c r="D964" s="44"/>
      <c r="E964" s="39"/>
      <c r="F964" s="39"/>
      <c r="G964" s="39"/>
      <c r="H964" s="39"/>
      <c r="I964" s="39"/>
      <c r="J964" s="39"/>
      <c r="K964" s="39"/>
      <c r="L964" s="39"/>
      <c r="M964" s="39"/>
      <c r="N964" s="39"/>
      <c r="O964" s="39"/>
      <c r="P964" s="39"/>
      <c r="Q964" s="39"/>
      <c r="R964" s="39"/>
      <c r="S964" s="39"/>
      <c r="T964" s="39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</row>
    <row r="965" spans="1:31" ht="19.5" customHeight="1" x14ac:dyDescent="0.6">
      <c r="A965" s="39"/>
      <c r="B965" s="39"/>
      <c r="C965" s="39"/>
      <c r="D965" s="44"/>
      <c r="E965" s="39"/>
      <c r="F965" s="39"/>
      <c r="G965" s="39"/>
      <c r="H965" s="39"/>
      <c r="I965" s="39"/>
      <c r="J965" s="39"/>
      <c r="K965" s="39"/>
      <c r="L965" s="39"/>
      <c r="M965" s="39"/>
      <c r="N965" s="39"/>
      <c r="O965" s="39"/>
      <c r="P965" s="39"/>
      <c r="Q965" s="39"/>
      <c r="R965" s="39"/>
      <c r="S965" s="39"/>
      <c r="T965" s="39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</row>
    <row r="966" spans="1:31" ht="19.5" customHeight="1" x14ac:dyDescent="0.6">
      <c r="A966" s="39"/>
      <c r="B966" s="39"/>
      <c r="C966" s="39"/>
      <c r="D966" s="44"/>
      <c r="E966" s="39"/>
      <c r="F966" s="39"/>
      <c r="G966" s="39"/>
      <c r="H966" s="39"/>
      <c r="I966" s="39"/>
      <c r="J966" s="39"/>
      <c r="K966" s="39"/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</row>
    <row r="967" spans="1:31" ht="19.5" customHeight="1" x14ac:dyDescent="0.6">
      <c r="A967" s="39"/>
      <c r="B967" s="39"/>
      <c r="C967" s="39"/>
      <c r="D967" s="44"/>
      <c r="E967" s="39"/>
      <c r="F967" s="39"/>
      <c r="G967" s="39"/>
      <c r="H967" s="39"/>
      <c r="I967" s="39"/>
      <c r="J967" s="39"/>
      <c r="K967" s="39"/>
      <c r="L967" s="39"/>
      <c r="M967" s="39"/>
      <c r="N967" s="39"/>
      <c r="O967" s="39"/>
      <c r="P967" s="39"/>
      <c r="Q967" s="39"/>
      <c r="R967" s="39"/>
      <c r="S967" s="39"/>
      <c r="T967" s="39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</row>
    <row r="968" spans="1:31" ht="19.5" customHeight="1" x14ac:dyDescent="0.6">
      <c r="A968" s="39"/>
      <c r="B968" s="39"/>
      <c r="C968" s="39"/>
      <c r="D968" s="44"/>
      <c r="E968" s="39"/>
      <c r="F968" s="39"/>
      <c r="G968" s="39"/>
      <c r="H968" s="39"/>
      <c r="I968" s="39"/>
      <c r="J968" s="39"/>
      <c r="K968" s="39"/>
      <c r="L968" s="39"/>
      <c r="M968" s="39"/>
      <c r="N968" s="39"/>
      <c r="O968" s="39"/>
      <c r="P968" s="39"/>
      <c r="Q968" s="39"/>
      <c r="R968" s="39"/>
      <c r="S968" s="39"/>
      <c r="T968" s="39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</row>
    <row r="969" spans="1:31" ht="19.5" customHeight="1" x14ac:dyDescent="0.6">
      <c r="A969" s="39"/>
      <c r="B969" s="39"/>
      <c r="C969" s="39"/>
      <c r="D969" s="44"/>
      <c r="E969" s="39"/>
      <c r="F969" s="39"/>
      <c r="G969" s="39"/>
      <c r="H969" s="39"/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</row>
    <row r="970" spans="1:31" ht="19.5" customHeight="1" x14ac:dyDescent="0.6">
      <c r="A970" s="39"/>
      <c r="B970" s="39"/>
      <c r="C970" s="39"/>
      <c r="D970" s="44"/>
      <c r="E970" s="39"/>
      <c r="F970" s="39"/>
      <c r="G970" s="39"/>
      <c r="H970" s="39"/>
      <c r="I970" s="39"/>
      <c r="J970" s="39"/>
      <c r="K970" s="39"/>
      <c r="L970" s="39"/>
      <c r="M970" s="39"/>
      <c r="N970" s="39"/>
      <c r="O970" s="39"/>
      <c r="P970" s="39"/>
      <c r="Q970" s="39"/>
      <c r="R970" s="39"/>
      <c r="S970" s="39"/>
      <c r="T970" s="39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</row>
    <row r="971" spans="1:31" ht="19.5" customHeight="1" x14ac:dyDescent="0.6">
      <c r="A971" s="39"/>
      <c r="B971" s="39"/>
      <c r="C971" s="39"/>
      <c r="D971" s="44"/>
      <c r="E971" s="39"/>
      <c r="F971" s="39"/>
      <c r="G971" s="39"/>
      <c r="H971" s="39"/>
      <c r="I971" s="39"/>
      <c r="J971" s="39"/>
      <c r="K971" s="39"/>
      <c r="L971" s="39"/>
      <c r="M971" s="39"/>
      <c r="N971" s="39"/>
      <c r="O971" s="39"/>
      <c r="P971" s="39"/>
      <c r="Q971" s="39"/>
      <c r="R971" s="39"/>
      <c r="S971" s="39"/>
      <c r="T971" s="39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</row>
    <row r="972" spans="1:31" ht="19.5" customHeight="1" x14ac:dyDescent="0.6">
      <c r="A972" s="39"/>
      <c r="B972" s="39"/>
      <c r="C972" s="39"/>
      <c r="D972" s="44"/>
      <c r="E972" s="39"/>
      <c r="F972" s="39"/>
      <c r="G972" s="39"/>
      <c r="H972" s="39"/>
      <c r="I972" s="39"/>
      <c r="J972" s="39"/>
      <c r="K972" s="39"/>
      <c r="L972" s="39"/>
      <c r="M972" s="39"/>
      <c r="N972" s="39"/>
      <c r="O972" s="39"/>
      <c r="P972" s="39"/>
      <c r="Q972" s="39"/>
      <c r="R972" s="39"/>
      <c r="S972" s="39"/>
      <c r="T972" s="39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</row>
    <row r="973" spans="1:31" ht="19.5" customHeight="1" x14ac:dyDescent="0.6">
      <c r="A973" s="39"/>
      <c r="B973" s="39"/>
      <c r="C973" s="39"/>
      <c r="D973" s="44"/>
      <c r="E973" s="39"/>
      <c r="F973" s="39"/>
      <c r="G973" s="39"/>
      <c r="H973" s="39"/>
      <c r="I973" s="39"/>
      <c r="J973" s="39"/>
      <c r="K973" s="39"/>
      <c r="L973" s="39"/>
      <c r="M973" s="39"/>
      <c r="N973" s="39"/>
      <c r="O973" s="39"/>
      <c r="P973" s="39"/>
      <c r="Q973" s="39"/>
      <c r="R973" s="39"/>
      <c r="S973" s="39"/>
      <c r="T973" s="39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</row>
    <row r="974" spans="1:31" ht="19.5" customHeight="1" x14ac:dyDescent="0.6">
      <c r="A974" s="39"/>
      <c r="B974" s="39"/>
      <c r="C974" s="39"/>
      <c r="D974" s="44"/>
      <c r="E974" s="39"/>
      <c r="F974" s="39"/>
      <c r="G974" s="39"/>
      <c r="H974" s="39"/>
      <c r="I974" s="39"/>
      <c r="J974" s="39"/>
      <c r="K974" s="39"/>
      <c r="L974" s="39"/>
      <c r="M974" s="39"/>
      <c r="N974" s="39"/>
      <c r="O974" s="39"/>
      <c r="P974" s="39"/>
      <c r="Q974" s="39"/>
      <c r="R974" s="39"/>
      <c r="S974" s="39"/>
      <c r="T974" s="39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</row>
    <row r="975" spans="1:31" ht="19.5" customHeight="1" x14ac:dyDescent="0.6">
      <c r="A975" s="39"/>
      <c r="B975" s="39"/>
      <c r="C975" s="39"/>
      <c r="D975" s="44"/>
      <c r="E975" s="39"/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</row>
    <row r="976" spans="1:31" ht="19.5" customHeight="1" x14ac:dyDescent="0.6">
      <c r="A976" s="39"/>
      <c r="B976" s="39"/>
      <c r="C976" s="39"/>
      <c r="D976" s="44"/>
      <c r="E976" s="39"/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</row>
    <row r="977" spans="1:31" ht="19.5" customHeight="1" x14ac:dyDescent="0.6">
      <c r="A977" s="39"/>
      <c r="B977" s="39"/>
      <c r="C977" s="39"/>
      <c r="D977" s="44"/>
      <c r="E977" s="39"/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</row>
    <row r="978" spans="1:31" ht="19.5" customHeight="1" x14ac:dyDescent="0.6">
      <c r="A978" s="39"/>
      <c r="B978" s="39"/>
      <c r="C978" s="39"/>
      <c r="D978" s="44"/>
      <c r="E978" s="39"/>
      <c r="F978" s="39"/>
      <c r="G978" s="39"/>
      <c r="H978" s="39"/>
      <c r="I978" s="39"/>
      <c r="J978" s="39"/>
      <c r="K978" s="39"/>
      <c r="L978" s="39"/>
      <c r="M978" s="39"/>
      <c r="N978" s="39"/>
      <c r="O978" s="39"/>
      <c r="P978" s="39"/>
      <c r="Q978" s="39"/>
      <c r="R978" s="39"/>
      <c r="S978" s="39"/>
      <c r="T978" s="39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</row>
    <row r="979" spans="1:31" ht="19.5" customHeight="1" x14ac:dyDescent="0.6">
      <c r="A979" s="39"/>
      <c r="B979" s="39"/>
      <c r="C979" s="39"/>
      <c r="D979" s="44"/>
      <c r="E979" s="39"/>
      <c r="F979" s="39"/>
      <c r="G979" s="39"/>
      <c r="H979" s="39"/>
      <c r="I979" s="39"/>
      <c r="J979" s="39"/>
      <c r="K979" s="39"/>
      <c r="L979" s="39"/>
      <c r="M979" s="39"/>
      <c r="N979" s="39"/>
      <c r="O979" s="39"/>
      <c r="P979" s="39"/>
      <c r="Q979" s="39"/>
      <c r="R979" s="39"/>
      <c r="S979" s="39"/>
      <c r="T979" s="39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</row>
    <row r="980" spans="1:31" ht="19.5" customHeight="1" x14ac:dyDescent="0.6">
      <c r="A980" s="39"/>
      <c r="B980" s="39"/>
      <c r="C980" s="39"/>
      <c r="D980" s="44"/>
      <c r="E980" s="39"/>
      <c r="F980" s="39"/>
      <c r="G980" s="39"/>
      <c r="H980" s="39"/>
      <c r="I980" s="39"/>
      <c r="J980" s="39"/>
      <c r="K980" s="39"/>
      <c r="L980" s="39"/>
      <c r="M980" s="39"/>
      <c r="N980" s="39"/>
      <c r="O980" s="39"/>
      <c r="P980" s="39"/>
      <c r="Q980" s="39"/>
      <c r="R980" s="39"/>
      <c r="S980" s="39"/>
      <c r="T980" s="39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</row>
    <row r="981" spans="1:31" ht="19.5" customHeight="1" x14ac:dyDescent="0.6">
      <c r="A981" s="39"/>
      <c r="B981" s="39"/>
      <c r="C981" s="39"/>
      <c r="D981" s="44"/>
      <c r="E981" s="39"/>
      <c r="F981" s="39"/>
      <c r="G981" s="39"/>
      <c r="H981" s="39"/>
      <c r="I981" s="39"/>
      <c r="J981" s="39"/>
      <c r="K981" s="39"/>
      <c r="L981" s="39"/>
      <c r="M981" s="39"/>
      <c r="N981" s="39"/>
      <c r="O981" s="39"/>
      <c r="P981" s="39"/>
      <c r="Q981" s="39"/>
      <c r="R981" s="39"/>
      <c r="S981" s="39"/>
      <c r="T981" s="39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</row>
    <row r="982" spans="1:31" ht="19.5" customHeight="1" x14ac:dyDescent="0.6">
      <c r="A982" s="39"/>
      <c r="B982" s="39"/>
      <c r="C982" s="39"/>
      <c r="D982" s="44"/>
      <c r="E982" s="39"/>
      <c r="F982" s="39"/>
      <c r="G982" s="39"/>
      <c r="H982" s="39"/>
      <c r="I982" s="39"/>
      <c r="J982" s="39"/>
      <c r="K982" s="39"/>
      <c r="L982" s="39"/>
      <c r="M982" s="39"/>
      <c r="N982" s="39"/>
      <c r="O982" s="39"/>
      <c r="P982" s="39"/>
      <c r="Q982" s="39"/>
      <c r="R982" s="39"/>
      <c r="S982" s="39"/>
      <c r="T982" s="39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</row>
    <row r="983" spans="1:31" ht="19.5" customHeight="1" x14ac:dyDescent="0.6">
      <c r="A983" s="39"/>
      <c r="B983" s="39"/>
      <c r="C983" s="39"/>
      <c r="D983" s="44"/>
      <c r="E983" s="39"/>
      <c r="F983" s="39"/>
      <c r="G983" s="39"/>
      <c r="H983" s="39"/>
      <c r="I983" s="39"/>
      <c r="J983" s="39"/>
      <c r="K983" s="39"/>
      <c r="L983" s="39"/>
      <c r="M983" s="39"/>
      <c r="N983" s="39"/>
      <c r="O983" s="39"/>
      <c r="P983" s="39"/>
      <c r="Q983" s="39"/>
      <c r="R983" s="39"/>
      <c r="S983" s="39"/>
      <c r="T983" s="39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</row>
    <row r="984" spans="1:31" ht="19.5" customHeight="1" x14ac:dyDescent="0.6">
      <c r="A984" s="39"/>
      <c r="B984" s="39"/>
      <c r="C984" s="39"/>
      <c r="D984" s="44"/>
      <c r="E984" s="39"/>
      <c r="F984" s="39"/>
      <c r="G984" s="39"/>
      <c r="H984" s="39"/>
      <c r="I984" s="39"/>
      <c r="J984" s="39"/>
      <c r="K984" s="39"/>
      <c r="L984" s="39"/>
      <c r="M984" s="39"/>
      <c r="N984" s="39"/>
      <c r="O984" s="39"/>
      <c r="P984" s="39"/>
      <c r="Q984" s="39"/>
      <c r="R984" s="39"/>
      <c r="S984" s="39"/>
      <c r="T984" s="39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</row>
    <row r="985" spans="1:31" ht="19.5" customHeight="1" x14ac:dyDescent="0.6">
      <c r="A985" s="39"/>
      <c r="B985" s="39"/>
      <c r="C985" s="39"/>
      <c r="D985" s="44"/>
      <c r="E985" s="39"/>
      <c r="F985" s="39"/>
      <c r="G985" s="39"/>
      <c r="H985" s="39"/>
      <c r="I985" s="39"/>
      <c r="J985" s="39"/>
      <c r="K985" s="39"/>
      <c r="L985" s="39"/>
      <c r="M985" s="39"/>
      <c r="N985" s="39"/>
      <c r="O985" s="39"/>
      <c r="P985" s="39"/>
      <c r="Q985" s="39"/>
      <c r="R985" s="39"/>
      <c r="S985" s="39"/>
      <c r="T985" s="39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</row>
    <row r="986" spans="1:31" ht="19.5" customHeight="1" x14ac:dyDescent="0.6">
      <c r="A986" s="39"/>
      <c r="B986" s="39"/>
      <c r="C986" s="39"/>
      <c r="D986" s="44"/>
      <c r="E986" s="39"/>
      <c r="F986" s="39"/>
      <c r="G986" s="39"/>
      <c r="H986" s="39"/>
      <c r="I986" s="39"/>
      <c r="J986" s="39"/>
      <c r="K986" s="39"/>
      <c r="L986" s="39"/>
      <c r="M986" s="39"/>
      <c r="N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  <row r="987" spans="1:31" ht="19.5" customHeight="1" x14ac:dyDescent="0.6">
      <c r="A987" s="39"/>
      <c r="B987" s="39"/>
      <c r="C987" s="39"/>
      <c r="D987" s="44"/>
      <c r="E987" s="39"/>
      <c r="F987" s="39"/>
      <c r="G987" s="39"/>
      <c r="H987" s="39"/>
      <c r="I987" s="39"/>
      <c r="J987" s="39"/>
      <c r="K987" s="39"/>
      <c r="L987" s="39"/>
      <c r="M987" s="39"/>
      <c r="N987" s="39"/>
      <c r="O987" s="39"/>
      <c r="P987" s="39"/>
      <c r="Q987" s="39"/>
      <c r="R987" s="39"/>
      <c r="S987" s="39"/>
      <c r="T987" s="39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</row>
    <row r="988" spans="1:31" ht="19.5" customHeight="1" x14ac:dyDescent="0.6">
      <c r="A988" s="39"/>
      <c r="B988" s="39"/>
      <c r="C988" s="39"/>
      <c r="D988" s="44"/>
      <c r="E988" s="39"/>
      <c r="F988" s="39"/>
      <c r="G988" s="39"/>
      <c r="H988" s="39"/>
      <c r="I988" s="39"/>
      <c r="J988" s="39"/>
      <c r="K988" s="39"/>
      <c r="L988" s="39"/>
      <c r="M988" s="39"/>
      <c r="N988" s="39"/>
      <c r="O988" s="39"/>
      <c r="P988" s="39"/>
      <c r="Q988" s="39"/>
      <c r="R988" s="39"/>
      <c r="S988" s="39"/>
      <c r="T988" s="39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</row>
    <row r="989" spans="1:31" ht="19.5" customHeight="1" x14ac:dyDescent="0.6">
      <c r="A989" s="39"/>
      <c r="B989" s="39"/>
      <c r="C989" s="39"/>
      <c r="D989" s="44"/>
      <c r="E989" s="39"/>
      <c r="F989" s="39"/>
      <c r="G989" s="39"/>
      <c r="H989" s="39"/>
      <c r="I989" s="39"/>
      <c r="J989" s="39"/>
      <c r="K989" s="39"/>
      <c r="L989" s="39"/>
      <c r="M989" s="39"/>
      <c r="N989" s="39"/>
      <c r="O989" s="39"/>
      <c r="P989" s="39"/>
      <c r="Q989" s="39"/>
      <c r="R989" s="39"/>
      <c r="S989" s="39"/>
      <c r="T989" s="39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</row>
    <row r="990" spans="1:31" ht="19.5" customHeight="1" x14ac:dyDescent="0.6">
      <c r="A990" s="39"/>
      <c r="B990" s="39"/>
      <c r="C990" s="39"/>
      <c r="D990" s="44"/>
      <c r="E990" s="39"/>
      <c r="F990" s="39"/>
      <c r="G990" s="39"/>
      <c r="H990" s="39"/>
      <c r="I990" s="39"/>
      <c r="J990" s="39"/>
      <c r="K990" s="39"/>
      <c r="L990" s="39"/>
      <c r="M990" s="39"/>
      <c r="N990" s="39"/>
      <c r="O990" s="39"/>
      <c r="P990" s="39"/>
      <c r="Q990" s="39"/>
      <c r="R990" s="39"/>
      <c r="S990" s="39"/>
      <c r="T990" s="39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</row>
    <row r="991" spans="1:31" ht="19.5" customHeight="1" x14ac:dyDescent="0.6">
      <c r="A991" s="39"/>
      <c r="B991" s="39"/>
      <c r="C991" s="39"/>
      <c r="D991" s="44"/>
      <c r="E991" s="39"/>
      <c r="F991" s="39"/>
      <c r="G991" s="39"/>
      <c r="H991" s="39"/>
      <c r="I991" s="39"/>
      <c r="J991" s="39"/>
      <c r="K991" s="39"/>
      <c r="L991" s="39"/>
      <c r="M991" s="39"/>
      <c r="N991" s="39"/>
      <c r="O991" s="39"/>
      <c r="P991" s="39"/>
      <c r="Q991" s="39"/>
      <c r="R991" s="39"/>
      <c r="S991" s="39"/>
      <c r="T991" s="39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</row>
    <row r="992" spans="1:31" ht="19.5" customHeight="1" x14ac:dyDescent="0.6">
      <c r="A992" s="39"/>
      <c r="B992" s="39"/>
      <c r="C992" s="39"/>
      <c r="D992" s="44"/>
      <c r="E992" s="39"/>
      <c r="F992" s="39"/>
      <c r="G992" s="39"/>
      <c r="H992" s="39"/>
      <c r="I992" s="39"/>
      <c r="J992" s="39"/>
      <c r="K992" s="39"/>
      <c r="L992" s="39"/>
      <c r="M992" s="39"/>
      <c r="N992" s="39"/>
      <c r="O992" s="39"/>
      <c r="P992" s="39"/>
      <c r="Q992" s="39"/>
      <c r="R992" s="39"/>
      <c r="S992" s="39"/>
      <c r="T992" s="39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</row>
    <row r="993" spans="1:31" ht="19.5" customHeight="1" x14ac:dyDescent="0.6">
      <c r="A993" s="39"/>
      <c r="B993" s="39"/>
      <c r="C993" s="39"/>
      <c r="D993" s="44"/>
      <c r="E993" s="39"/>
      <c r="F993" s="39"/>
      <c r="G993" s="39"/>
      <c r="H993" s="39"/>
      <c r="I993" s="39"/>
      <c r="J993" s="39"/>
      <c r="K993" s="39"/>
      <c r="L993" s="39"/>
      <c r="M993" s="39"/>
      <c r="N993" s="39"/>
      <c r="O993" s="39"/>
      <c r="P993" s="39"/>
      <c r="Q993" s="39"/>
      <c r="R993" s="39"/>
      <c r="S993" s="39"/>
      <c r="T993" s="39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</row>
    <row r="994" spans="1:31" ht="19.5" customHeight="1" x14ac:dyDescent="0.6">
      <c r="A994" s="39"/>
      <c r="B994" s="39"/>
      <c r="C994" s="39"/>
      <c r="D994" s="44"/>
      <c r="E994" s="39"/>
      <c r="F994" s="39"/>
      <c r="G994" s="39"/>
      <c r="H994" s="39"/>
      <c r="I994" s="39"/>
      <c r="J994" s="39"/>
      <c r="K994" s="39"/>
      <c r="L994" s="39"/>
      <c r="M994" s="39"/>
      <c r="N994" s="39"/>
      <c r="O994" s="39"/>
      <c r="P994" s="39"/>
      <c r="Q994" s="39"/>
      <c r="R994" s="39"/>
      <c r="S994" s="39"/>
      <c r="T994" s="39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</row>
    <row r="995" spans="1:31" ht="19.5" customHeight="1" x14ac:dyDescent="0.6">
      <c r="A995" s="39"/>
      <c r="B995" s="39"/>
      <c r="C995" s="39"/>
      <c r="D995" s="44"/>
      <c r="E995" s="39"/>
      <c r="F995" s="39"/>
      <c r="G995" s="39"/>
      <c r="H995" s="39"/>
      <c r="I995" s="39"/>
      <c r="J995" s="39"/>
      <c r="K995" s="39"/>
      <c r="L995" s="39"/>
      <c r="M995" s="39"/>
      <c r="N995" s="39"/>
      <c r="O995" s="39"/>
      <c r="P995" s="39"/>
      <c r="Q995" s="39"/>
      <c r="R995" s="39"/>
      <c r="S995" s="39"/>
      <c r="T995" s="39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</row>
    <row r="996" spans="1:31" ht="19.5" customHeight="1" x14ac:dyDescent="0.6">
      <c r="A996" s="39"/>
      <c r="B996" s="39"/>
      <c r="C996" s="39"/>
      <c r="D996" s="44"/>
      <c r="E996" s="39"/>
      <c r="F996" s="39"/>
      <c r="G996" s="39"/>
      <c r="H996" s="39"/>
      <c r="I996" s="39"/>
      <c r="J996" s="39"/>
      <c r="K996" s="39"/>
      <c r="L996" s="39"/>
      <c r="M996" s="39"/>
      <c r="N996" s="39"/>
      <c r="O996" s="39"/>
      <c r="P996" s="39"/>
      <c r="Q996" s="39"/>
      <c r="R996" s="39"/>
      <c r="S996" s="39"/>
      <c r="T996" s="39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</row>
    <row r="997" spans="1:31" ht="19.5" customHeight="1" x14ac:dyDescent="0.6">
      <c r="A997" s="39"/>
      <c r="B997" s="39"/>
      <c r="C997" s="39"/>
      <c r="D997" s="44"/>
      <c r="E997" s="39"/>
      <c r="F997" s="39"/>
      <c r="G997" s="39"/>
      <c r="H997" s="39"/>
      <c r="I997" s="39"/>
      <c r="J997" s="39"/>
      <c r="K997" s="39"/>
      <c r="L997" s="39"/>
      <c r="M997" s="39"/>
      <c r="N997" s="39"/>
      <c r="O997" s="39"/>
      <c r="P997" s="39"/>
      <c r="Q997" s="39"/>
      <c r="R997" s="39"/>
      <c r="S997" s="39"/>
      <c r="T997" s="39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</row>
    <row r="998" spans="1:31" ht="19.5" customHeight="1" x14ac:dyDescent="0.6">
      <c r="A998" s="39"/>
      <c r="B998" s="39"/>
      <c r="C998" s="39"/>
      <c r="D998" s="44"/>
      <c r="E998" s="39"/>
      <c r="F998" s="39"/>
      <c r="G998" s="39"/>
      <c r="H998" s="39"/>
      <c r="I998" s="39"/>
      <c r="J998" s="39"/>
      <c r="K998" s="39"/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</row>
    <row r="999" spans="1:31" ht="19.5" customHeight="1" x14ac:dyDescent="0.6">
      <c r="A999" s="39"/>
      <c r="B999" s="39"/>
      <c r="C999" s="39"/>
      <c r="D999" s="44"/>
      <c r="E999" s="39"/>
      <c r="F999" s="39"/>
      <c r="G999" s="39"/>
      <c r="H999" s="39"/>
      <c r="I999" s="39"/>
      <c r="J999" s="39"/>
      <c r="K999" s="39"/>
      <c r="L999" s="39"/>
      <c r="M999" s="39"/>
      <c r="N999" s="39"/>
      <c r="O999" s="39"/>
      <c r="P999" s="39"/>
      <c r="Q999" s="39"/>
      <c r="R999" s="39"/>
      <c r="S999" s="39"/>
      <c r="T999" s="39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</row>
    <row r="1000" spans="1:31" ht="19.5" customHeight="1" x14ac:dyDescent="0.6">
      <c r="A1000" s="39"/>
      <c r="B1000" s="39"/>
      <c r="C1000" s="39"/>
      <c r="D1000" s="44"/>
      <c r="E1000" s="39"/>
      <c r="F1000" s="39"/>
      <c r="G1000" s="39"/>
      <c r="H1000" s="39"/>
      <c r="I1000" s="39"/>
      <c r="J1000" s="39"/>
      <c r="K1000" s="39"/>
      <c r="L1000" s="39"/>
      <c r="M1000" s="39"/>
      <c r="N1000" s="39"/>
      <c r="O1000" s="39"/>
      <c r="P1000" s="39"/>
      <c r="Q1000" s="39"/>
      <c r="R1000" s="39"/>
      <c r="S1000" s="39"/>
      <c r="T1000" s="39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</row>
    <row r="1001" spans="1:31" ht="19.5" customHeight="1" x14ac:dyDescent="0.6">
      <c r="A1001" s="39"/>
      <c r="B1001" s="39"/>
      <c r="C1001" s="39"/>
      <c r="D1001" s="44"/>
      <c r="E1001" s="39"/>
      <c r="F1001" s="39"/>
      <c r="G1001" s="39"/>
      <c r="H1001" s="39"/>
      <c r="I1001" s="39"/>
      <c r="J1001" s="39"/>
      <c r="K1001" s="39"/>
      <c r="L1001" s="39"/>
      <c r="M1001" s="39"/>
      <c r="N1001" s="39"/>
      <c r="O1001" s="39"/>
      <c r="P1001" s="39"/>
      <c r="Q1001" s="39"/>
      <c r="R1001" s="39"/>
      <c r="S1001" s="39"/>
      <c r="T1001" s="39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</row>
    <row r="1002" spans="1:31" ht="19.5" customHeight="1" x14ac:dyDescent="0.6">
      <c r="A1002" s="39"/>
      <c r="B1002" s="39"/>
      <c r="C1002" s="39"/>
      <c r="D1002" s="44"/>
      <c r="E1002" s="39"/>
      <c r="F1002" s="39"/>
      <c r="G1002" s="39"/>
      <c r="H1002" s="39"/>
      <c r="I1002" s="39"/>
      <c r="J1002" s="39"/>
      <c r="K1002" s="39"/>
      <c r="L1002" s="39"/>
      <c r="M1002" s="39"/>
      <c r="N1002" s="39"/>
      <c r="O1002" s="39"/>
      <c r="P1002" s="39"/>
      <c r="Q1002" s="39"/>
      <c r="R1002" s="39"/>
      <c r="S1002" s="39"/>
      <c r="T1002" s="39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</row>
    <row r="1003" spans="1:31" ht="19.5" customHeight="1" x14ac:dyDescent="0.6">
      <c r="A1003" s="39"/>
      <c r="B1003" s="39"/>
      <c r="C1003" s="39"/>
      <c r="D1003" s="44"/>
      <c r="E1003" s="39"/>
      <c r="F1003" s="39"/>
      <c r="G1003" s="39"/>
      <c r="H1003" s="39"/>
      <c r="I1003" s="39"/>
      <c r="J1003" s="39"/>
      <c r="K1003" s="39"/>
      <c r="L1003" s="39"/>
      <c r="M1003" s="39"/>
      <c r="N1003" s="39"/>
      <c r="O1003" s="39"/>
      <c r="P1003" s="39"/>
      <c r="Q1003" s="39"/>
      <c r="R1003" s="39"/>
      <c r="S1003" s="39"/>
      <c r="T1003" s="39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</row>
    <row r="1004" spans="1:31" ht="19.5" customHeight="1" x14ac:dyDescent="0.6">
      <c r="A1004" s="39"/>
      <c r="B1004" s="39"/>
      <c r="C1004" s="39"/>
      <c r="D1004" s="44"/>
      <c r="E1004" s="39"/>
      <c r="F1004" s="39"/>
      <c r="G1004" s="39"/>
      <c r="H1004" s="39"/>
      <c r="I1004" s="39"/>
      <c r="J1004" s="39"/>
      <c r="K1004" s="39"/>
      <c r="L1004" s="39"/>
      <c r="M1004" s="39"/>
      <c r="N1004" s="39"/>
      <c r="O1004" s="39"/>
      <c r="P1004" s="39"/>
      <c r="Q1004" s="39"/>
      <c r="R1004" s="39"/>
      <c r="S1004" s="39"/>
      <c r="T1004" s="39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</row>
    <row r="1005" spans="1:31" ht="19.5" customHeight="1" x14ac:dyDescent="0.6">
      <c r="A1005" s="39"/>
      <c r="B1005" s="39"/>
      <c r="C1005" s="39"/>
      <c r="D1005" s="44"/>
      <c r="E1005" s="39"/>
      <c r="F1005" s="39"/>
      <c r="G1005" s="39"/>
      <c r="H1005" s="39"/>
      <c r="I1005" s="39"/>
      <c r="J1005" s="39"/>
      <c r="K1005" s="39"/>
      <c r="L1005" s="39"/>
      <c r="M1005" s="39"/>
      <c r="N1005" s="39"/>
      <c r="O1005" s="39"/>
      <c r="P1005" s="39"/>
      <c r="Q1005" s="39"/>
      <c r="R1005" s="39"/>
      <c r="S1005" s="39"/>
      <c r="T1005" s="39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2023-07-09T12:28:33Z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