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4\"/>
    </mc:Choice>
  </mc:AlternateContent>
  <xr:revisionPtr revIDLastSave="0" documentId="13_ncr:1_{657ECDDD-840D-4909-A2CA-0BCD8C464D50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summary!$H$5:$S$42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3" i="2"/>
  <c r="A3" i="3" s="1"/>
  <c r="N51" i="11" l="1"/>
  <c r="E51" i="11"/>
  <c r="L49" i="11"/>
  <c r="D49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N50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0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Q36" i="11" l="1"/>
  <c r="J41" i="6"/>
  <c r="I41" i="11"/>
  <c r="J41" i="11" s="1"/>
  <c r="Q41" i="6"/>
  <c r="H41" i="6"/>
  <c r="G41" i="11"/>
  <c r="R41" i="6"/>
  <c r="S41" i="6" s="1"/>
  <c r="P41" i="6"/>
  <c r="O41" i="11"/>
  <c r="P41" i="11" s="1"/>
  <c r="P40" i="6"/>
  <c r="O40" i="11"/>
  <c r="P40" i="11" s="1"/>
  <c r="J42" i="6"/>
  <c r="I42" i="11"/>
  <c r="J42" i="11" s="1"/>
  <c r="R42" i="9"/>
  <c r="S42" i="9" s="1"/>
  <c r="Q42" i="9"/>
  <c r="H42" i="9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P42" i="6"/>
  <c r="O42" i="11"/>
  <c r="P42" i="11" s="1"/>
  <c r="N42" i="6"/>
  <c r="M42" i="11"/>
  <c r="N42" i="11" s="1"/>
  <c r="G10" i="12" s="1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H42" i="6"/>
  <c r="G42" i="11"/>
  <c r="R42" i="6"/>
  <c r="S42" i="6" s="1"/>
  <c r="Q42" i="6"/>
  <c r="R40" i="11" l="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<sst xmlns="http://schemas.openxmlformats.org/spreadsheetml/2006/main" count="857" uniqueCount="140">
  <si>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</si>
  <si>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</si>
  <si>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</si>
  <si>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</si>
  <si>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</si>
  <si>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</si>
  <si>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</si>
  <si>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</si>
  <si>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</si>
  <si>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</si>
  <si>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</si>
  <si>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</si>
  <si>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</si>
  <si>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</si>
  <si>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</si>
  <si>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</si>
  <si>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</si>
  <si>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</si>
  <si>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</si>
  <si>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</si>
  <si>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</si>
  <si>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</si>
  <si>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</si>
  <si>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</si>
  <si>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</si>
  <si>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</si>
  <si>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</si>
  <si>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</si>
  <si>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</si>
  <si>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</si>
  <si>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</si>
  <si>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</si>
  <si>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</si>
  <si>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</si>
  <si>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</si>
  <si>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</si>
  <si>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</si>
  <si>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</si>
  <si>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</si>
  <si>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</si>
  <si>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</si>
  <si>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</si>
  <si>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</si>
  <si>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</si>
  <si>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</si>
  <si>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</si>
  <si>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</si>
  <si>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</si>
  <si>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</si>
  <si>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</si>
  <si>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</si>
  <si>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</si>
  <si>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</si>
  <si>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</si>
  <si>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</si>
  <si>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</si>
  <si>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</si>
  <si>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</si>
  <si>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</si>
  <si>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</si>
  <si>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</si>
  <si>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</si>
  <si>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</si>
  <si>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</si>
  <si>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</si>
  <si>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</si>
  <si>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</si>
  <si>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</si>
  <si>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</si>
  <si>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</si>
  <si>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</si>
  <si>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</si>
  <si>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</si>
  <si>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</si>
  <si>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</si>
  <si>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</si>
  <si>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</si>
  <si>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</si>
  <si>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</si>
  <si>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</si>
  <si>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</si>
  <si>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</si>
  <si>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</si>
  <si>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</si>
  <si>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</si>
  <si>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</si>
  <si>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</si>
  <si>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</si>
  <si>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</si>
  <si>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</si>
  <si>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</si>
  <si>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</si>
  <si>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</si>
  <si>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</si>
  <si>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</si>
  <si>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</si>
  <si>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</si>
  <si>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</si>
  <si>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</si>
  <si>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</si>
  <si>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นายณัฐพงศ์  สรรพสมบัติ</t>
  </si>
  <si>
    <t>นายอชรายุ  อธิธนา</t>
  </si>
  <si>
    <t>นายพสิษฐ์  กาญจนถาวรวิบูล</t>
  </si>
  <si>
    <t>นายสิปปกร  นาคปฐม</t>
  </si>
  <si>
    <t>นายธีร์ธวัช  วงศ์พิทักษ์</t>
  </si>
  <si>
    <t>นายอภิวิชญ์  พิมพ์อ่อน</t>
  </si>
  <si>
    <t>นายพชรดนัย  สอาดวงค์</t>
  </si>
  <si>
    <t>นายจารุเกียรติ  จำปาทอง</t>
  </si>
  <si>
    <t>นายนภสินธ์  พลเผือก</t>
  </si>
  <si>
    <t>นายธนภัทร  นวลศรี</t>
  </si>
  <si>
    <t>นายคัมภีร์  โพธิ์ถาวร</t>
  </si>
  <si>
    <t>นายธนวัฒน์  จันทร์หอม</t>
  </si>
  <si>
    <t>นายภีกิช  ระบือธรรมกุล</t>
  </si>
  <si>
    <t>นางสาวภูษณิศา  ขุนสิทธิ์</t>
  </si>
  <si>
    <t>นางสาววริสา  ทาสีดา</t>
  </si>
  <si>
    <t>นางสาวไอริสา  แสงเสริม</t>
  </si>
  <si>
    <t>นางสาวธัญญรัตน์  กีรติรุจิรัตน์</t>
  </si>
  <si>
    <t>นางสาวปฏิมาพร  เกษร</t>
  </si>
  <si>
    <t>นางสาวภูษิตา  สอนศรี</t>
  </si>
  <si>
    <t>นางสาวฐิติรัตน์  ฐิติกุลรัศมี</t>
  </si>
  <si>
    <t>นางสาวณิชมน  คำหมู่</t>
  </si>
  <si>
    <t>นางสาวกานต์ณิชา  พจน์ประดิษฐ</t>
  </si>
  <si>
    <t>นางสาวชลินี  บุญชูวงค์</t>
  </si>
  <si>
    <t>นางสาวณัฐพร  คัมภีระวงค์</t>
  </si>
  <si>
    <t>นางสาวธาราพร  ต้นวิริยะ</t>
  </si>
  <si>
    <t>นางสาวรามาวดี  แสงกลาง</t>
  </si>
  <si>
    <t>นางสาวประกายทิพย์    เทศธรรม</t>
  </si>
  <si>
    <t>นางสาวพนิตา  นิ่มนวล</t>
  </si>
  <si>
    <t>นางสาววรนิษฐา  สุขล้วน</t>
  </si>
  <si>
    <t>นางสาวจีรนันท์  พิรมรักษ์</t>
  </si>
  <si>
    <t>นางสาวชนันธร  ตันสกุล</t>
  </si>
  <si>
    <t>เด็กหญิงฐิติรัตน์  ธรรมนาเมือง</t>
  </si>
  <si>
    <t>นางสาวฐิติรัตน์  เฟื่องฟูกิจการ</t>
  </si>
  <si>
    <t>เด็กหญิงธนัญภรณ์  ส่งเสริม</t>
  </si>
  <si>
    <t>นางสาวพรนภัส  ตุนา</t>
  </si>
  <si>
    <t>นางสาวพิยดา  สังข์เกตุ</t>
  </si>
  <si>
    <t>นางสาววาสิตา  อุดมพรพิทักษ์</t>
  </si>
  <si>
    <t>นางสาวจิตราภรณ์  แซ่ลี</t>
  </si>
  <si>
    <t>4/1</t>
  </si>
  <si>
    <t>นายชาญวิทย์ เศรษฐพานิชผล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</si>
</sst>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11" xfId="0" applyFont="1" applyBorder="1" applyAlignment="1">
      <alignment horizontal="center" vertical="center" shrinkToFit="1"/>
    </xf>
    <xf numFmtId="164" fontId="15" fillId="0" borderId="1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35" activePane="bottomLeft" state="frozen"/>
      <selection pane="bottomLeft" activeCell="B43" sqref="B43:AS46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0" t="s">
        <v>0</v>
      </c>
      <c r="B2" s="91"/>
      <c r="C2" s="91"/>
      <c r="D2" s="91"/>
      <c r="E2" s="92"/>
      <c r="F2" s="93" t="s">
        <v>1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23"/>
      <c r="AF2" s="94" t="s">
        <v>2</v>
      </c>
      <c r="AG2" s="24"/>
      <c r="AH2" s="24"/>
      <c r="AI2" s="94" t="s">
        <v>3</v>
      </c>
      <c r="AJ2" s="24"/>
      <c r="AK2" s="24"/>
      <c r="AL2" s="24"/>
      <c r="AM2" s="94" t="s">
        <v>4</v>
      </c>
      <c r="AN2" s="24"/>
      <c r="AO2" s="24"/>
      <c r="AP2" s="24"/>
      <c r="AQ2" s="94" t="s">
        <v>5</v>
      </c>
      <c r="AR2" s="24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7" t="str">
        <f>C58&amp;"  "&amp;S58</f>
        <v xml:space="preserve">นายชาญวิทย์ เศรษฐพานิชผล  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23"/>
      <c r="AF3" s="95"/>
      <c r="AG3" s="24"/>
      <c r="AH3" s="24"/>
      <c r="AI3" s="95"/>
      <c r="AJ3" s="24"/>
      <c r="AK3" s="24"/>
      <c r="AL3" s="24"/>
      <c r="AM3" s="95"/>
      <c r="AN3" s="24"/>
      <c r="AO3" s="24"/>
      <c r="AP3" s="24"/>
      <c r="AQ3" s="95"/>
      <c r="AR3" s="24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6"/>
      <c r="AG4" s="24"/>
      <c r="AH4" s="24"/>
      <c r="AI4" s="96"/>
      <c r="AJ4" s="24"/>
      <c r="AK4" s="24"/>
      <c r="AL4" s="24"/>
      <c r="AM4" s="96"/>
      <c r="AN4" s="24"/>
      <c r="AO4" s="24"/>
      <c r="AP4" s="24"/>
      <c r="AQ4" s="96"/>
      <c r="AR4" s="24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4/1</v>
      </c>
      <c r="C5" s="71">
        <f>ฉบับครู!C5</f>
        <v>43977</v>
      </c>
      <c r="D5" s="30" t="str">
        <f>ฉบับครู!D5</f>
        <v>นายณัฐพงศ์  สรรพสมบัติ</v>
      </c>
      <c r="E5" s="31" t="str">
        <f>ฉบับครู!E5</f>
        <v>ชาย</v>
      </c>
      <c r="F5" s="75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4/1</v>
      </c>
      <c r="C6" s="71">
        <f>ฉบับครู!C6</f>
        <v>43987</v>
      </c>
      <c r="D6" s="30" t="str">
        <f>ฉบับครู!D6</f>
        <v>นายอชรายุ  อธิธนา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4/1</v>
      </c>
      <c r="C7" s="71">
        <f>ฉบับครู!C7</f>
        <v>43988</v>
      </c>
      <c r="D7" s="30" t="str">
        <f>ฉบับครู!D7</f>
        <v>นายพสิษฐ์  กาญจนถาวรวิบูล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4/1</v>
      </c>
      <c r="C8" s="71">
        <f>ฉบับครู!C8</f>
        <v>44097</v>
      </c>
      <c r="D8" s="30" t="str">
        <f>ฉบับครู!D8</f>
        <v>นายสิปปกร  นาคปฐม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4/1</v>
      </c>
      <c r="C9" s="71">
        <f>ฉบับครู!C9</f>
        <v>44175</v>
      </c>
      <c r="D9" s="30" t="str">
        <f>ฉบับครู!D9</f>
        <v>นายธีร์ธวัช  วงศ์พิทักษ์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4/1</v>
      </c>
      <c r="C10" s="71">
        <f>ฉบับครู!C10</f>
        <v>44188</v>
      </c>
      <c r="D10" s="30" t="str">
        <f>ฉบับครู!D10</f>
        <v>นายอภิวิชญ์  พิมพ์อ่อน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4/1</v>
      </c>
      <c r="C11" s="71">
        <f>ฉบับครู!C11</f>
        <v>44318</v>
      </c>
      <c r="D11" s="30" t="str">
        <f>ฉบับครู!D11</f>
        <v>นายพชรดนัย  สอาดวงค์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4/1</v>
      </c>
      <c r="C12" s="71">
        <f>ฉบับครู!C12</f>
        <v>44353</v>
      </c>
      <c r="D12" s="30" t="str">
        <f>ฉบับครู!D12</f>
        <v>นายจารุเกียรติ  จำปาทอง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4/1</v>
      </c>
      <c r="C13" s="71">
        <f>ฉบับครู!C13</f>
        <v>44451</v>
      </c>
      <c r="D13" s="30" t="str">
        <f>ฉบับครู!D13</f>
        <v>นายนภสินธ์  พลเผือก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4/1</v>
      </c>
      <c r="C14" s="71">
        <f>ฉบับครู!C14</f>
        <v>44490</v>
      </c>
      <c r="D14" s="30" t="str">
        <f>ฉบับครู!D14</f>
        <v>นายธนภัทร  นวลศรี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4/1</v>
      </c>
      <c r="C15" s="71">
        <f>ฉบับครู!C15</f>
        <v>46178</v>
      </c>
      <c r="D15" s="30" t="str">
        <f>ฉบับครู!D15</f>
        <v>นายคัมภีร์  โพธิ์ถาวร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4/1</v>
      </c>
      <c r="C16" s="71">
        <f>ฉบับครู!C16</f>
        <v>46179</v>
      </c>
      <c r="D16" s="30" t="str">
        <f>ฉบับครู!D16</f>
        <v>นายธนวัฒน์  จันทร์หอม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4/1</v>
      </c>
      <c r="C17" s="71">
        <f>ฉบับครู!C17</f>
        <v>46180</v>
      </c>
      <c r="D17" s="30" t="str">
        <f>ฉบับครู!D17</f>
        <v>นายภีกิช  ระบือธรรมกุล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4/1</v>
      </c>
      <c r="C18" s="71">
        <f>ฉบับครู!C18</f>
        <v>44005</v>
      </c>
      <c r="D18" s="30" t="str">
        <f>ฉบับครู!D18</f>
        <v>นางสาวภูษณิศา  ขุนสิทธิ์</v>
      </c>
      <c r="E18" s="31" t="str">
        <f>ฉบับครู!E18</f>
        <v>หญิง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4/1</v>
      </c>
      <c r="C19" s="71">
        <f>ฉบับครู!C19</f>
        <v>44116</v>
      </c>
      <c r="D19" s="30" t="str">
        <f>ฉบับครู!D19</f>
        <v>นางสาววริสา  ทาสีดา</v>
      </c>
      <c r="E19" s="31" t="str">
        <f>ฉบับครู!E19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4/1</v>
      </c>
      <c r="C20" s="71">
        <f>ฉบับครู!C20</f>
        <v>44124</v>
      </c>
      <c r="D20" s="30" t="str">
        <f>ฉบับครู!D20</f>
        <v>นางสาวไอริสา  แสงเสริม</v>
      </c>
      <c r="E20" s="31" t="str">
        <f>ฉบับครู!E20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4/1</v>
      </c>
      <c r="C21" s="71">
        <f>ฉบับครู!C21</f>
        <v>44195</v>
      </c>
      <c r="D21" s="30" t="str">
        <f>ฉบับครู!D21</f>
        <v>นางสาวธัญญรัตน์  กีรติรุจิรัตน์</v>
      </c>
      <c r="E21" s="31" t="str">
        <f>ฉบับครู!E21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4/1</v>
      </c>
      <c r="C22" s="71">
        <f>ฉบับครู!C22</f>
        <v>44199</v>
      </c>
      <c r="D22" s="30" t="str">
        <f>ฉบับครู!D22</f>
        <v>นางสาวปฏิมาพร  เกษร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4/1</v>
      </c>
      <c r="C23" s="71">
        <f>ฉบับครู!C23</f>
        <v>44206</v>
      </c>
      <c r="D23" s="30" t="str">
        <f>ฉบับครู!D23</f>
        <v>นางสาวภูษิตา  สอนศรี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4/1</v>
      </c>
      <c r="C24" s="71">
        <f>ฉบับครู!C24</f>
        <v>44337</v>
      </c>
      <c r="D24" s="30" t="str">
        <f>ฉบับครู!D24</f>
        <v>นางสาวฐิติรัตน์  ฐิติกุลรัศมี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4/1</v>
      </c>
      <c r="C25" s="71">
        <f>ฉบับครู!C25</f>
        <v>44378</v>
      </c>
      <c r="D25" s="30" t="str">
        <f>ฉบับครู!D25</f>
        <v>นางสาวณิชมน  คำหมู่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4/1</v>
      </c>
      <c r="C26" s="71">
        <f>ฉบับครู!C26</f>
        <v>44417</v>
      </c>
      <c r="D26" s="30" t="str">
        <f>ฉบับครู!D26</f>
        <v>นางสาวกานต์ณิชา  พจน์ประดิษฐ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4/1</v>
      </c>
      <c r="C27" s="71">
        <f>ฉบับครู!C27</f>
        <v>44421</v>
      </c>
      <c r="D27" s="30" t="str">
        <f>ฉบับครู!D27</f>
        <v>นางสาวชลินี  บุญชูวงค์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4/1</v>
      </c>
      <c r="C28" s="71">
        <f>ฉบับครู!C28</f>
        <v>44423</v>
      </c>
      <c r="D28" s="30" t="str">
        <f>ฉบับครู!D28</f>
        <v>นางสาวณัฐพร  คัมภีระวงค์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4/1</v>
      </c>
      <c r="C29" s="71">
        <f>ฉบับครู!C29</f>
        <v>44425</v>
      </c>
      <c r="D29" s="30" t="str">
        <f>ฉบับครู!D29</f>
        <v>นางสาวธาราพร  ต้นวิริยะ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4/1</v>
      </c>
      <c r="C30" s="71">
        <f>ฉบับครู!C30</f>
        <v>44435</v>
      </c>
      <c r="D30" s="30" t="str">
        <f>ฉบับครู!D30</f>
        <v>นางสาวรามาวดี  แสงกลาง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4/1</v>
      </c>
      <c r="C31" s="71">
        <f>ฉบับครู!C31</f>
        <v>44473</v>
      </c>
      <c r="D31" s="30" t="str">
        <f>ฉบับครู!D31</f>
        <v>นางสาวประกายทิพย์    เทศธรรม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4/1</v>
      </c>
      <c r="C32" s="71">
        <f>ฉบับครู!C32</f>
        <v>44474</v>
      </c>
      <c r="D32" s="30" t="str">
        <f>ฉบับครู!D32</f>
        <v>นางสาวพนิตา  นิ่มนวล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4/1</v>
      </c>
      <c r="C33" s="71">
        <f>ฉบับครู!C33</f>
        <v>44478</v>
      </c>
      <c r="D33" s="30" t="str">
        <f>ฉบับครู!D33</f>
        <v>นางสาววรนิษฐา  สุขล้วน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4/1</v>
      </c>
      <c r="C34" s="71">
        <f>ฉบับครู!C34</f>
        <v>44512</v>
      </c>
      <c r="D34" s="30" t="str">
        <f>ฉบับครู!D34</f>
        <v>นางสาวจีรนันท์  พิรมรักษ์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4/1</v>
      </c>
      <c r="C35" s="71">
        <f>ฉบับครู!C35</f>
        <v>44513</v>
      </c>
      <c r="D35" s="30" t="str">
        <f>ฉบับครู!D35</f>
        <v>นางสาวชนันธร  ตันสกุล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4/1</v>
      </c>
      <c r="C36" s="71">
        <f>ฉบับครู!C36</f>
        <v>44515</v>
      </c>
      <c r="D36" s="30" t="str">
        <f>ฉบับครู!D36</f>
        <v>เด็กหญิงฐิติรัตน์  ธรรมนาเมือง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4/1</v>
      </c>
      <c r="C37" s="71">
        <f>ฉบับครู!C37</f>
        <v>44516</v>
      </c>
      <c r="D37" s="30" t="str">
        <f>ฉบับครู!D37</f>
        <v>นางสาวฐิติรัตน์  เฟื่องฟูกิจการ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4/1</v>
      </c>
      <c r="C38" s="71">
        <f>ฉบับครู!C38</f>
        <v>44519</v>
      </c>
      <c r="D38" s="30" t="str">
        <f>ฉบับครู!D38</f>
        <v>เด็กหญิงธนัญภรณ์  ส่งเสริม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4/1</v>
      </c>
      <c r="C39" s="71">
        <f>ฉบับครู!C39</f>
        <v>44524</v>
      </c>
      <c r="D39" s="30" t="str">
        <f>ฉบับครู!D39</f>
        <v>นางสาวพรนภัส  ตุนา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4/1</v>
      </c>
      <c r="C40" s="71">
        <f>ฉบับครู!C40</f>
        <v>44525</v>
      </c>
      <c r="D40" s="30" t="str">
        <f>ฉบับครู!D40</f>
        <v>นางสาวพิยดา  สังข์เกตุ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4/1</v>
      </c>
      <c r="C41" s="71">
        <f>ฉบับครู!C41</f>
        <v>44528</v>
      </c>
      <c r="D41" s="30" t="str">
        <f>ฉบับครู!D41</f>
        <v>นางสาววาสิตา  อุดมพรพิทักษ์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4/1</v>
      </c>
      <c r="C42" s="71">
        <f>ฉบับครู!C42</f>
        <v>46181</v>
      </c>
      <c r="D42" s="30" t="str">
        <f>ฉบับครู!D42</f>
        <v>นางสาวจิตราภรณ์  แซ่ลี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71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71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8" t="s">
        <v>62</v>
      </c>
      <c r="D57" s="89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8" t="s">
        <v>62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9" t="s">
        <v>139</v>
      </c>
      <c r="D58" s="100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88"/>
      <c r="P58" s="89"/>
      <c r="Q58" s="89"/>
      <c r="R58" s="46"/>
      <c r="S58" s="88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88" t="s">
        <v>63</v>
      </c>
      <c r="D59" s="89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9"/>
      <c r="P59" s="89"/>
      <c r="Q59" s="89"/>
      <c r="R59" s="46"/>
      <c r="S59" s="88" t="s">
        <v>63</v>
      </c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8"/>
  <sheetViews>
    <sheetView topLeftCell="A34" workbookViewId="0">
      <selection activeCell="A43" sqref="A43:XFD44"/>
    </sheetView>
  </sheetViews>
  <sheetFormatPr defaultColWidth="10.08203125" defaultRowHeight="15" customHeight="1" x14ac:dyDescent="0.35"/>
  <cols>
    <col min="1" max="1" width="3.9140625" style="87" customWidth="1"/>
    <col min="2" max="2" width="5.4140625" style="87" customWidth="1"/>
    <col min="3" max="3" width="5.08203125" style="87" customWidth="1"/>
    <col min="4" max="4" width="7.6640625" style="87" customWidth="1"/>
    <col min="5" max="5" width="27.6640625" style="87" customWidth="1"/>
    <col min="6" max="6" width="9.08203125" style="87" customWidth="1"/>
    <col min="7" max="7" width="5" style="87" hidden="1" customWidth="1"/>
    <col min="8" max="8" width="13.58203125" style="87" customWidth="1"/>
    <col min="9" max="9" width="3.6640625" style="87" hidden="1" customWidth="1"/>
    <col min="10" max="10" width="14.58203125" style="87" customWidth="1"/>
    <col min="11" max="11" width="5.08203125" style="87" hidden="1" customWidth="1"/>
    <col min="12" max="12" width="13.58203125" style="87" customWidth="1"/>
    <col min="13" max="13" width="6" style="87" hidden="1" customWidth="1"/>
    <col min="14" max="14" width="13.58203125" style="87" customWidth="1"/>
    <col min="15" max="15" width="3.58203125" style="87" hidden="1" customWidth="1"/>
    <col min="16" max="16" width="13.58203125" style="87" customWidth="1"/>
    <col min="17" max="17" width="3.1640625" style="87" hidden="1" customWidth="1"/>
    <col min="18" max="18" width="8.4140625" style="87" hidden="1" customWidth="1"/>
    <col min="19" max="19" width="14.1640625" style="87" customWidth="1"/>
    <col min="20" max="31" width="9.08203125" style="87" customWidth="1"/>
    <col min="32" max="16384" width="10.08203125" style="87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0" t="s">
        <v>0</v>
      </c>
      <c r="C2" s="91"/>
      <c r="D2" s="91"/>
      <c r="E2" s="91"/>
      <c r="F2" s="92"/>
      <c r="G2" s="65"/>
      <c r="H2" s="107" t="s">
        <v>87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0" t="str">
        <f>ฉบับนักเรียน!A3</f>
        <v xml:space="preserve">นายชาญวิทย์ เศรษฐพานิชผล  </v>
      </c>
      <c r="C3" s="91"/>
      <c r="D3" s="91"/>
      <c r="E3" s="91"/>
      <c r="F3" s="92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4/1</v>
      </c>
      <c r="D5" s="82">
        <f>ฉบับนักเรียน!C5</f>
        <v>43977</v>
      </c>
      <c r="E5" s="48" t="str">
        <f>ฉบับนักเรียน!D5</f>
        <v>นายณัฐพงศ์  สรรพสมบัติ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2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2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2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2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2" si="4">IF(O5&gt;4,"มีจุดแข็ง","ไม่มีจุดแข็ง")</f>
        <v>ไม่มีจุดแข็ง</v>
      </c>
      <c r="Q5" s="66">
        <f t="shared" ref="Q5:Q42" si="5">G5+I5+K5+M5</f>
        <v>0</v>
      </c>
      <c r="R5" s="66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4/1</v>
      </c>
      <c r="D6" s="82">
        <f>ฉบับนักเรียน!C6</f>
        <v>43987</v>
      </c>
      <c r="E6" s="48" t="str">
        <f>ฉบับนักเรียน!D6</f>
        <v>นายอชรายุ  อธิธนา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4/1</v>
      </c>
      <c r="D7" s="82">
        <f>ฉบับนักเรียน!C7</f>
        <v>43988</v>
      </c>
      <c r="E7" s="48" t="str">
        <f>ฉบับนักเรียน!D7</f>
        <v>นายพสิษฐ์  กาญจนถาวรวิบูล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4/1</v>
      </c>
      <c r="D8" s="82">
        <f>ฉบับนักเรียน!C8</f>
        <v>44097</v>
      </c>
      <c r="E8" s="48" t="str">
        <f>ฉบับนักเรียน!D8</f>
        <v>นายสิปปกร  นาคปฐม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4/1</v>
      </c>
      <c r="D9" s="82">
        <f>ฉบับนักเรียน!C9</f>
        <v>44175</v>
      </c>
      <c r="E9" s="48" t="str">
        <f>ฉบับนักเรียน!D9</f>
        <v>นายธีร์ธวัช  วงศ์พิทักษ์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4/1</v>
      </c>
      <c r="D10" s="82">
        <f>ฉบับนักเรียน!C10</f>
        <v>44188</v>
      </c>
      <c r="E10" s="48" t="str">
        <f>ฉบับนักเรียน!D10</f>
        <v>นายอภิวิชญ์  พิมพ์อ่อน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4/1</v>
      </c>
      <c r="D11" s="82">
        <f>ฉบับนักเรียน!C11</f>
        <v>44318</v>
      </c>
      <c r="E11" s="48" t="str">
        <f>ฉบับนักเรียน!D11</f>
        <v>นายพชรดนัย  สอาดวงค์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4/1</v>
      </c>
      <c r="D12" s="82">
        <f>ฉบับนักเรียน!C12</f>
        <v>44353</v>
      </c>
      <c r="E12" s="48" t="str">
        <f>ฉบับนักเรียน!D12</f>
        <v>นายจารุเกียรติ  จำปาทอง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4/1</v>
      </c>
      <c r="D13" s="82">
        <f>ฉบับนักเรียน!C13</f>
        <v>44451</v>
      </c>
      <c r="E13" s="48" t="str">
        <f>ฉบับนักเรียน!D13</f>
        <v>นายนภสินธ์  พลเผือก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4/1</v>
      </c>
      <c r="D14" s="82">
        <f>ฉบับนักเรียน!C14</f>
        <v>44490</v>
      </c>
      <c r="E14" s="48" t="str">
        <f>ฉบับนักเรียน!D14</f>
        <v>นายธนภัทร  นวลศรี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4/1</v>
      </c>
      <c r="D15" s="82">
        <f>ฉบับนักเรียน!C15</f>
        <v>46178</v>
      </c>
      <c r="E15" s="48" t="str">
        <f>ฉบับนักเรียน!D15</f>
        <v>นายคัมภีร์  โพธิ์ถาวร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4/1</v>
      </c>
      <c r="D16" s="82">
        <f>ฉบับนักเรียน!C16</f>
        <v>46179</v>
      </c>
      <c r="E16" s="48" t="str">
        <f>ฉบับนักเรียน!D16</f>
        <v>นายธนวัฒน์  จันทร์หอม</v>
      </c>
      <c r="F16" s="32" t="str">
        <f>ฉบับนักเรียน!E16</f>
        <v>ชาย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4/1</v>
      </c>
      <c r="D17" s="82">
        <f>ฉบับนักเรียน!C17</f>
        <v>46180</v>
      </c>
      <c r="E17" s="48" t="str">
        <f>ฉบับนักเรียน!D17</f>
        <v>นายภีกิช  ระบือธรรมกุล</v>
      </c>
      <c r="F17" s="32" t="str">
        <f>ฉบับนักเรียน!E17</f>
        <v>ชาย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4/1</v>
      </c>
      <c r="D18" s="82">
        <f>ฉบับนักเรียน!C18</f>
        <v>44005</v>
      </c>
      <c r="E18" s="48" t="str">
        <f>ฉบับนักเรียน!D18</f>
        <v>นางสาวภูษณิศา  ขุนสิทธิ์</v>
      </c>
      <c r="F18" s="32" t="str">
        <f>ฉบับนักเรียน!E18</f>
        <v>หญิง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4/1</v>
      </c>
      <c r="D19" s="82">
        <f>ฉบับนักเรียน!C19</f>
        <v>44116</v>
      </c>
      <c r="E19" s="48" t="str">
        <f>ฉบับนักเรียน!D19</f>
        <v>นางสาววริสา  ทาสีดา</v>
      </c>
      <c r="F19" s="32" t="str">
        <f>ฉบับนักเรียน!E19</f>
        <v>หญิง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4/1</v>
      </c>
      <c r="D20" s="82">
        <f>ฉบับนักเรียน!C20</f>
        <v>44124</v>
      </c>
      <c r="E20" s="48" t="str">
        <f>ฉบับนักเรียน!D20</f>
        <v>นางสาวไอริสา  แสงเสริม</v>
      </c>
      <c r="F20" s="32" t="str">
        <f>ฉบับนักเรียน!E20</f>
        <v>หญิง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4/1</v>
      </c>
      <c r="D21" s="82">
        <f>ฉบับนักเรียน!C21</f>
        <v>44195</v>
      </c>
      <c r="E21" s="48" t="str">
        <f>ฉบับนักเรียน!D21</f>
        <v>นางสาวธัญญรัตน์  กีรติรุจิรัตน์</v>
      </c>
      <c r="F21" s="32" t="str">
        <f>ฉบับนักเรียน!E21</f>
        <v>หญิง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4/1</v>
      </c>
      <c r="D22" s="82">
        <f>ฉบับนักเรียน!C22</f>
        <v>44199</v>
      </c>
      <c r="E22" s="48" t="str">
        <f>ฉบับนักเรียน!D22</f>
        <v>นางสาวปฏิมาพร  เกษร</v>
      </c>
      <c r="F22" s="32" t="str">
        <f>ฉบับนักเรียน!E22</f>
        <v>หญิง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4/1</v>
      </c>
      <c r="D23" s="82">
        <f>ฉบับนักเรียน!C23</f>
        <v>44206</v>
      </c>
      <c r="E23" s="48" t="str">
        <f>ฉบับนักเรียน!D23</f>
        <v>นางสาวภูษิตา  สอนศรี</v>
      </c>
      <c r="F23" s="32" t="str">
        <f>ฉบับนักเรียน!E23</f>
        <v>หญิง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4/1</v>
      </c>
      <c r="D24" s="82">
        <f>ฉบับนักเรียน!C24</f>
        <v>44337</v>
      </c>
      <c r="E24" s="48" t="str">
        <f>ฉบับนักเรียน!D24</f>
        <v>นางสาวฐิติรัตน์  ฐิติกุลรัศมี</v>
      </c>
      <c r="F24" s="32" t="str">
        <f>ฉบับนักเรียน!E24</f>
        <v>หญิง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4/1</v>
      </c>
      <c r="D25" s="82">
        <f>ฉบับนักเรียน!C25</f>
        <v>44378</v>
      </c>
      <c r="E25" s="48" t="str">
        <f>ฉบับนักเรียน!D25</f>
        <v>นางสาวณิชมน  คำหมู่</v>
      </c>
      <c r="F25" s="32" t="str">
        <f>ฉบับนักเรียน!E25</f>
        <v>หญิง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4/1</v>
      </c>
      <c r="D26" s="82">
        <f>ฉบับนักเรียน!C26</f>
        <v>44417</v>
      </c>
      <c r="E26" s="48" t="str">
        <f>ฉบับนักเรียน!D26</f>
        <v>นางสาวกานต์ณิชา  พจน์ประดิษฐ</v>
      </c>
      <c r="F26" s="32" t="str">
        <f>ฉบับนักเรียน!E26</f>
        <v>หญิง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4/1</v>
      </c>
      <c r="D27" s="82">
        <f>ฉบับนักเรียน!C27</f>
        <v>44421</v>
      </c>
      <c r="E27" s="48" t="str">
        <f>ฉบับนักเรียน!D27</f>
        <v>นางสาวชลินี  บุญชูวงค์</v>
      </c>
      <c r="F27" s="32" t="str">
        <f>ฉบับนักเรียน!E27</f>
        <v>หญิง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4/1</v>
      </c>
      <c r="D28" s="82">
        <f>ฉบับนักเรียน!C28</f>
        <v>44423</v>
      </c>
      <c r="E28" s="48" t="str">
        <f>ฉบับนักเรียน!D28</f>
        <v>นางสาวณัฐพร  คัมภีระวงค์</v>
      </c>
      <c r="F28" s="32" t="str">
        <f>ฉบับนักเรียน!E28</f>
        <v>หญิง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4/1</v>
      </c>
      <c r="D29" s="82">
        <f>ฉบับนักเรียน!C29</f>
        <v>44425</v>
      </c>
      <c r="E29" s="48" t="str">
        <f>ฉบับนักเรียน!D29</f>
        <v>นางสาวธาราพร  ต้นวิริยะ</v>
      </c>
      <c r="F29" s="32" t="str">
        <f>ฉบับนักเรียน!E29</f>
        <v>หญิง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4/1</v>
      </c>
      <c r="D30" s="82">
        <f>ฉบับนักเรียน!C30</f>
        <v>44435</v>
      </c>
      <c r="E30" s="48" t="str">
        <f>ฉบับนักเรียน!D30</f>
        <v>นางสาวรามาวดี  แสงกลาง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4/1</v>
      </c>
      <c r="D31" s="82">
        <f>ฉบับนักเรียน!C31</f>
        <v>44473</v>
      </c>
      <c r="E31" s="48" t="str">
        <f>ฉบับนักเรียน!D31</f>
        <v>นางสาวประกายทิพย์    เทศธรรม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4/1</v>
      </c>
      <c r="D32" s="82">
        <f>ฉบับนักเรียน!C32</f>
        <v>44474</v>
      </c>
      <c r="E32" s="48" t="str">
        <f>ฉบับนักเรียน!D32</f>
        <v>นางสาวพนิตา  นิ่มนวล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4/1</v>
      </c>
      <c r="D33" s="82">
        <f>ฉบับนักเรียน!C33</f>
        <v>44478</v>
      </c>
      <c r="E33" s="48" t="str">
        <f>ฉบับนักเรียน!D33</f>
        <v>นางสาววรนิษฐา  สุขล้วน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4/1</v>
      </c>
      <c r="D34" s="82">
        <f>ฉบับนักเรียน!C34</f>
        <v>44512</v>
      </c>
      <c r="E34" s="48" t="str">
        <f>ฉบับนักเรียน!D34</f>
        <v>นางสาวจีรนันท์  พิรมรักษ์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4/1</v>
      </c>
      <c r="D35" s="82">
        <f>ฉบับนักเรียน!C35</f>
        <v>44513</v>
      </c>
      <c r="E35" s="48" t="str">
        <f>ฉบับนักเรียน!D35</f>
        <v>นางสาวชนันธร  ตันสกุล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4/1</v>
      </c>
      <c r="D36" s="82">
        <f>ฉบับนักเรียน!C36</f>
        <v>44515</v>
      </c>
      <c r="E36" s="48" t="str">
        <f>ฉบับนักเรียน!D36</f>
        <v>เด็กหญิงฐิติรัตน์  ธรรมนาเมือง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4/1</v>
      </c>
      <c r="D37" s="82">
        <f>ฉบับนักเรียน!C37</f>
        <v>44516</v>
      </c>
      <c r="E37" s="48" t="str">
        <f>ฉบับนักเรียน!D37</f>
        <v>นางสาวฐิติรัตน์  เฟื่องฟูกิจการ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4/1</v>
      </c>
      <c r="D38" s="82">
        <f>ฉบับนักเรียน!C38</f>
        <v>44519</v>
      </c>
      <c r="E38" s="48" t="str">
        <f>ฉบับนักเรียน!D38</f>
        <v>เด็กหญิงธนัญภรณ์  ส่งเสริม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4/1</v>
      </c>
      <c r="D39" s="82">
        <f>ฉบับนักเรียน!C39</f>
        <v>44524</v>
      </c>
      <c r="E39" s="48" t="str">
        <f>ฉบับนักเรียน!D39</f>
        <v>นางสาวพรนภัส  ตุนา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4/1</v>
      </c>
      <c r="D40" s="82">
        <f>ฉบับนักเรียน!C40</f>
        <v>44525</v>
      </c>
      <c r="E40" s="48" t="str">
        <f>ฉบับนักเรียน!D40</f>
        <v>นางสาวพิยดา  สังข์เกตุ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4/1</v>
      </c>
      <c r="D41" s="82">
        <f>ฉบับนักเรียน!C41</f>
        <v>44528</v>
      </c>
      <c r="E41" s="48" t="str">
        <f>ฉบับนักเรียน!D41</f>
        <v>นางสาววาสิตา  อุดมพรพิทักษ์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5">
      <c r="A42" s="3"/>
      <c r="B42" s="26" t="s">
        <v>49</v>
      </c>
      <c r="C42" s="50" t="str">
        <f>ฉบับครู!B42</f>
        <v>4/1</v>
      </c>
      <c r="D42" s="82">
        <f>ฉบับนักเรียน!C42</f>
        <v>46181</v>
      </c>
      <c r="E42" s="48" t="str">
        <f>ฉบับนักเรียน!D42</f>
        <v>นางสาวจิตราภรณ์  แซ่ลี</v>
      </c>
      <c r="F42" s="32" t="str">
        <f>ฉบับนักเรียน!E42</f>
        <v>หญิง</v>
      </c>
      <c r="G42" s="66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6">
        <f t="shared" si="5"/>
        <v>0</v>
      </c>
      <c r="R42" s="66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5.75" customHeight="1" x14ac:dyDescent="0.5">
      <c r="A43" s="3"/>
      <c r="B43" s="4"/>
      <c r="C43" s="11"/>
      <c r="D43" s="2"/>
      <c r="E43" s="8"/>
      <c r="F43" s="5"/>
      <c r="G43" s="12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5.75" customHeight="1" x14ac:dyDescent="0.5">
      <c r="A44" s="3"/>
      <c r="B44" s="4"/>
      <c r="C44" s="11"/>
      <c r="D44" s="2"/>
      <c r="E44" s="8"/>
      <c r="F44" s="5"/>
      <c r="G44" s="12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s="52" customFormat="1" ht="15.75" customHeight="1" x14ac:dyDescent="0.6">
      <c r="A45" s="46"/>
      <c r="B45" s="68"/>
      <c r="C45" s="77"/>
      <c r="D45" s="51"/>
      <c r="E45" s="59"/>
      <c r="F45" s="60"/>
      <c r="G45" s="78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68"/>
      <c r="C46" s="77"/>
      <c r="D46" s="51"/>
      <c r="E46" s="59"/>
      <c r="F46" s="60"/>
      <c r="G46" s="78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68"/>
      <c r="C47" s="77"/>
      <c r="D47" s="51"/>
      <c r="E47" s="59"/>
      <c r="F47" s="60"/>
      <c r="G47" s="78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9"/>
      <c r="C48" s="80"/>
      <c r="D48" s="81"/>
      <c r="E48" s="59"/>
      <c r="F48" s="60"/>
      <c r="G48" s="78"/>
      <c r="H48" s="60"/>
      <c r="I48" s="60"/>
      <c r="J48" s="60"/>
      <c r="K48" s="60"/>
      <c r="L48" s="60"/>
      <c r="M48" s="60"/>
      <c r="N48" s="60"/>
      <c r="O48" s="60"/>
      <c r="P48" s="79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9"/>
      <c r="C49" s="80"/>
      <c r="D49" s="51" t="str">
        <f>report1!D56</f>
        <v>(ลงชื่อ)</v>
      </c>
      <c r="E49" s="59"/>
      <c r="F49" s="60"/>
      <c r="G49" s="78"/>
      <c r="H49" s="60"/>
      <c r="I49" s="60"/>
      <c r="J49" s="60"/>
      <c r="K49" s="60"/>
      <c r="L49" s="60" t="str">
        <f>report1!L56</f>
        <v xml:space="preserve">                 (ลงชื่อ)</v>
      </c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9"/>
      <c r="C50" s="80"/>
      <c r="D50" s="51"/>
      <c r="E50" s="60" t="str">
        <f>report1!E57</f>
        <v>นายชาญวิทย์ เศรษฐพานิชผล</v>
      </c>
      <c r="F50" s="60"/>
      <c r="G50" s="78"/>
      <c r="H50" s="60"/>
      <c r="I50" s="60"/>
      <c r="J50" s="60"/>
      <c r="K50" s="60"/>
      <c r="L50" s="60"/>
      <c r="M50" s="60"/>
      <c r="N50" s="99">
        <f>report1!N57</f>
        <v>0</v>
      </c>
      <c r="O50" s="89"/>
      <c r="P50" s="89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9"/>
      <c r="C51" s="80"/>
      <c r="D51" s="51"/>
      <c r="E51" s="60" t="str">
        <f>report1!E58</f>
        <v xml:space="preserve">      ครูที่ปรึกษา</v>
      </c>
      <c r="F51" s="60"/>
      <c r="G51" s="78"/>
      <c r="H51" s="60"/>
      <c r="I51" s="60"/>
      <c r="J51" s="60"/>
      <c r="K51" s="60"/>
      <c r="L51" s="60"/>
      <c r="M51" s="60"/>
      <c r="N51" s="99" t="str">
        <f>report1!N58</f>
        <v>ครูที่ปรึกษา</v>
      </c>
      <c r="O51" s="89"/>
      <c r="P51" s="89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9"/>
      <c r="C52" s="80"/>
      <c r="D52" s="81"/>
      <c r="E52" s="59"/>
      <c r="F52" s="60"/>
      <c r="G52" s="78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10"/>
      <c r="B60" s="13"/>
      <c r="C60" s="13"/>
      <c r="D60" s="19"/>
      <c r="E60" s="20"/>
      <c r="F60" s="13"/>
      <c r="G60" s="21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3"/>
      <c r="F61" s="3"/>
      <c r="G61" s="22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3"/>
      <c r="B62" s="3"/>
      <c r="C62" s="3"/>
      <c r="D62" s="6"/>
      <c r="E62" s="6"/>
      <c r="F62" s="3"/>
      <c r="G62" s="22"/>
      <c r="H62" s="3"/>
      <c r="I62" s="3"/>
      <c r="J62" s="3"/>
      <c r="K62" s="3"/>
      <c r="L62" s="3"/>
      <c r="M62" s="3"/>
      <c r="N62" s="105"/>
      <c r="O62" s="106"/>
      <c r="P62" s="106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6"/>
      <c r="F63" s="3"/>
      <c r="G63" s="22"/>
      <c r="H63" s="3"/>
      <c r="I63" s="3"/>
      <c r="J63" s="3"/>
      <c r="K63" s="3"/>
      <c r="L63" s="3"/>
      <c r="M63" s="17"/>
      <c r="N63" s="105"/>
      <c r="O63" s="106"/>
      <c r="P63" s="106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</sheetData>
  <mergeCells count="7">
    <mergeCell ref="N62:P62"/>
    <mergeCell ref="N63:P63"/>
    <mergeCell ref="B2:F2"/>
    <mergeCell ref="H2:S2"/>
    <mergeCell ref="B3:F3"/>
    <mergeCell ref="N50:P50"/>
    <mergeCell ref="N51:P51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22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8" t="s">
        <v>88</v>
      </c>
      <c r="C1" s="109"/>
      <c r="D1" s="109"/>
      <c r="E1" s="109"/>
      <c r="F1" s="109"/>
      <c r="G1" s="109"/>
      <c r="H1" s="109"/>
      <c r="I1" s="108" t="s">
        <v>99</v>
      </c>
      <c r="J1" s="109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COUNTIF(summary!H5:'summary'!H59,"=ปกติ")</f>
        <v>38</v>
      </c>
      <c r="E10" s="46">
        <f>COUNTIF(summary!J5:'summary'!J59,"=ปกติ")</f>
        <v>38</v>
      </c>
      <c r="F10" s="46">
        <f>COUNTIF(summary!L5:'summary'!L59,"=ปกติ")</f>
        <v>38</v>
      </c>
      <c r="G10" s="46">
        <f>COUNTIF(summary!N5:'summary'!N59,"=ปกติ")</f>
        <v>38</v>
      </c>
      <c r="H10" s="51" t="s">
        <v>94</v>
      </c>
      <c r="I10" s="46">
        <f>COUNTIF(summary!P5:'summary'!P59,"=มีจุดแข็ง")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COUNTIF(summary!H5:'summary'!H59,"=เสี่ยง")</f>
        <v>0</v>
      </c>
      <c r="E11" s="46">
        <f>COUNTIF(summary!J5:'summary'!J59,"=เสี่ยง")</f>
        <v>0</v>
      </c>
      <c r="F11" s="46">
        <f>COUNTIF(summary!L5:'summary'!L59,"=เสี่ยง")</f>
        <v>0</v>
      </c>
      <c r="G11" s="46">
        <f>COUNTIF(summary!N5:'summary'!N59,"=เสี่ยง")</f>
        <v>0</v>
      </c>
      <c r="H11" s="46" t="s">
        <v>96</v>
      </c>
      <c r="I11" s="46">
        <f>COUNTIF(summary!P5:'summary'!P59,"=ไม่มีจุดแข็ง")</f>
        <v>38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COUNTIF(summary!H5:'summary'!H59,"=มีปัญหา")</f>
        <v>0</v>
      </c>
      <c r="E12" s="46">
        <f>COUNTIF(summary!J5:'summary'!J59,"=มีปัญหา")</f>
        <v>0</v>
      </c>
      <c r="F12" s="46">
        <f>COUNTIF(summary!L5:'summary'!L59,"=มีปัญหา")</f>
        <v>0</v>
      </c>
      <c r="G12" s="46">
        <f>COUNTIF(summary!N5:'summary'!N59,"=มีปัญหา")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COUNTIF(summary!S5:'summary'!S59,"=ปกติ")</f>
        <v>38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COUNTIF(summary!S5:'summary'!S59,"=เสี่ยง")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COUNTIF(summary!S5:'summary'!S59,"=มีปัญหา")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8" t="s">
        <v>62</v>
      </c>
      <c r="C51" s="89"/>
      <c r="D51" s="89"/>
      <c r="E51" s="89"/>
      <c r="F51" s="46"/>
      <c r="G51" s="98" t="s">
        <v>62</v>
      </c>
      <c r="H51" s="89"/>
      <c r="I51" s="89"/>
      <c r="J51" s="89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88" t="str">
        <f>summary!E50</f>
        <v>นายชาญวิทย์ เศรษฐพานิชผล</v>
      </c>
      <c r="C52" s="89"/>
      <c r="D52" s="89"/>
      <c r="E52" s="89"/>
      <c r="F52" s="46"/>
      <c r="G52" s="88">
        <f>summary!N50</f>
        <v>0</v>
      </c>
      <c r="H52" s="89"/>
      <c r="I52" s="89"/>
      <c r="J52" s="89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88" t="s">
        <v>63</v>
      </c>
      <c r="C53" s="89"/>
      <c r="D53" s="89"/>
      <c r="E53" s="89"/>
      <c r="F53" s="46"/>
      <c r="G53" s="88" t="s">
        <v>63</v>
      </c>
      <c r="H53" s="89"/>
      <c r="I53" s="89"/>
      <c r="J53" s="89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0" t="s">
        <v>0</v>
      </c>
      <c r="B2" s="91"/>
      <c r="C2" s="91"/>
      <c r="D2" s="91"/>
      <c r="E2" s="92"/>
      <c r="F2" s="93" t="s">
        <v>64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42"/>
      <c r="AF2" s="94" t="s">
        <v>2</v>
      </c>
      <c r="AG2" s="43"/>
      <c r="AH2" s="43"/>
      <c r="AI2" s="94" t="s">
        <v>3</v>
      </c>
      <c r="AJ2" s="43"/>
      <c r="AK2" s="43"/>
      <c r="AL2" s="43"/>
      <c r="AM2" s="94" t="s">
        <v>4</v>
      </c>
      <c r="AN2" s="43"/>
      <c r="AO2" s="43"/>
      <c r="AP2" s="43"/>
      <c r="AQ2" s="94" t="s">
        <v>5</v>
      </c>
      <c r="AR2" s="43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0" t="str">
        <f>ฉบับนักเรียน!A3</f>
        <v xml:space="preserve">นายชาญวิทย์ เศรษฐพานิชผล  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42"/>
      <c r="AF3" s="95"/>
      <c r="AG3" s="43"/>
      <c r="AH3" s="43"/>
      <c r="AI3" s="95"/>
      <c r="AJ3" s="43"/>
      <c r="AK3" s="43"/>
      <c r="AL3" s="43"/>
      <c r="AM3" s="95"/>
      <c r="AN3" s="43"/>
      <c r="AO3" s="43"/>
      <c r="AP3" s="43"/>
      <c r="AQ3" s="95"/>
      <c r="AR3" s="43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6"/>
      <c r="AG4" s="43"/>
      <c r="AH4" s="43"/>
      <c r="AI4" s="96"/>
      <c r="AJ4" s="43"/>
      <c r="AK4" s="43"/>
      <c r="AL4" s="43"/>
      <c r="AM4" s="96"/>
      <c r="AN4" s="43"/>
      <c r="AO4" s="43"/>
      <c r="AP4" s="43"/>
      <c r="AQ4" s="96"/>
      <c r="AR4" s="43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138</v>
      </c>
      <c r="C5" s="110">
        <v>43977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4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138</v>
      </c>
      <c r="C6" s="110">
        <v>43987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138</v>
      </c>
      <c r="C7" s="110">
        <v>43988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138</v>
      </c>
      <c r="C8" s="111">
        <v>44097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138</v>
      </c>
      <c r="C9" s="111">
        <v>44175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138</v>
      </c>
      <c r="C10" s="111">
        <v>44188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138</v>
      </c>
      <c r="C11" s="111">
        <v>44318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138</v>
      </c>
      <c r="C12" s="111">
        <v>44353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138</v>
      </c>
      <c r="C13" s="111">
        <v>44451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138</v>
      </c>
      <c r="C14" s="111">
        <v>44490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138</v>
      </c>
      <c r="C15" s="111">
        <v>46178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138</v>
      </c>
      <c r="C16" s="111">
        <v>46179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138</v>
      </c>
      <c r="C17" s="111">
        <v>46180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138</v>
      </c>
      <c r="C18" s="110">
        <v>44005</v>
      </c>
      <c r="D18" s="30" t="s">
        <v>113</v>
      </c>
      <c r="E18" s="26" t="s">
        <v>68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138</v>
      </c>
      <c r="C19" s="111">
        <v>44116</v>
      </c>
      <c r="D19" s="30" t="s">
        <v>114</v>
      </c>
      <c r="E19" s="26" t="s">
        <v>68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138</v>
      </c>
      <c r="C20" s="111">
        <v>44124</v>
      </c>
      <c r="D20" s="30" t="s">
        <v>115</v>
      </c>
      <c r="E20" s="26" t="s">
        <v>68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138</v>
      </c>
      <c r="C21" s="111">
        <v>44195</v>
      </c>
      <c r="D21" s="30" t="s">
        <v>116</v>
      </c>
      <c r="E21" s="26" t="s">
        <v>68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138</v>
      </c>
      <c r="C22" s="111">
        <v>44199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138</v>
      </c>
      <c r="C23" s="111">
        <v>44206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138</v>
      </c>
      <c r="C24" s="111">
        <v>44337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138</v>
      </c>
      <c r="C25" s="111">
        <v>44378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138</v>
      </c>
      <c r="C26" s="111">
        <v>44417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138</v>
      </c>
      <c r="C27" s="111">
        <v>44421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138</v>
      </c>
      <c r="C28" s="111">
        <v>44423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138</v>
      </c>
      <c r="C29" s="111">
        <v>44425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138</v>
      </c>
      <c r="C30" s="111">
        <v>44435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138</v>
      </c>
      <c r="C31" s="111">
        <v>44473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138</v>
      </c>
      <c r="C32" s="111">
        <v>44474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138</v>
      </c>
      <c r="C33" s="111">
        <v>44478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138</v>
      </c>
      <c r="C34" s="111">
        <v>44512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138</v>
      </c>
      <c r="C35" s="111">
        <v>44513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138</v>
      </c>
      <c r="C36" s="111">
        <v>44515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138</v>
      </c>
      <c r="C37" s="111">
        <v>44516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138</v>
      </c>
      <c r="C38" s="111">
        <v>44519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138</v>
      </c>
      <c r="C39" s="111">
        <v>44524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138</v>
      </c>
      <c r="C40" s="111">
        <v>44525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138</v>
      </c>
      <c r="C41" s="111">
        <v>44528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138</v>
      </c>
      <c r="C42" s="111">
        <v>46181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3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3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8" t="s">
        <v>62</v>
      </c>
      <c r="D56" s="89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8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139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8"/>
      <c r="P57" s="89"/>
      <c r="Q57" s="89"/>
      <c r="R57" s="46"/>
      <c r="S57" s="88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8" t="s">
        <v>63</v>
      </c>
      <c r="D58" s="89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9"/>
      <c r="P58" s="89"/>
      <c r="Q58" s="89"/>
      <c r="R58" s="46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35" activePane="bottomLeft" state="frozen"/>
      <selection pane="bottomLeft" activeCell="B43" sqref="B43:AS44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1" t="s">
        <v>0</v>
      </c>
      <c r="B2" s="91"/>
      <c r="C2" s="91"/>
      <c r="D2" s="91"/>
      <c r="E2" s="92"/>
      <c r="F2" s="102" t="s">
        <v>69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30"/>
      <c r="AF2" s="94" t="s">
        <v>2</v>
      </c>
      <c r="AG2" s="43"/>
      <c r="AH2" s="43"/>
      <c r="AI2" s="94" t="s">
        <v>3</v>
      </c>
      <c r="AJ2" s="43"/>
      <c r="AK2" s="43"/>
      <c r="AL2" s="43"/>
      <c r="AM2" s="94" t="s">
        <v>4</v>
      </c>
      <c r="AN2" s="43"/>
      <c r="AO2" s="43"/>
      <c r="AP2" s="43"/>
      <c r="AQ2" s="94" t="s">
        <v>5</v>
      </c>
      <c r="AR2" s="43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0" t="str">
        <f>ฉบับนักเรียน!A3</f>
        <v xml:space="preserve">นายชาญวิทย์ เศรษฐพานิชผล  </v>
      </c>
      <c r="B3" s="91"/>
      <c r="C3" s="91"/>
      <c r="D3" s="91"/>
      <c r="E3" s="92"/>
      <c r="F3" s="101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30"/>
      <c r="AF3" s="95"/>
      <c r="AG3" s="43"/>
      <c r="AH3" s="43"/>
      <c r="AI3" s="95"/>
      <c r="AJ3" s="43"/>
      <c r="AK3" s="43"/>
      <c r="AL3" s="43"/>
      <c r="AM3" s="95"/>
      <c r="AN3" s="43"/>
      <c r="AO3" s="43"/>
      <c r="AP3" s="43"/>
      <c r="AQ3" s="95"/>
      <c r="AR3" s="43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6"/>
      <c r="AG4" s="43"/>
      <c r="AH4" s="43"/>
      <c r="AI4" s="96"/>
      <c r="AJ4" s="43"/>
      <c r="AK4" s="43"/>
      <c r="AL4" s="43"/>
      <c r="AM4" s="96"/>
      <c r="AN4" s="43"/>
      <c r="AO4" s="43"/>
      <c r="AP4" s="43"/>
      <c r="AQ4" s="96"/>
      <c r="AR4" s="43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4/1</v>
      </c>
      <c r="C5" s="55">
        <f>ฉบับนักเรียน!C5</f>
        <v>43977</v>
      </c>
      <c r="D5" s="56" t="str">
        <f>ฉบับครู!D5</f>
        <v>นายณัฐพงศ์  สรรพสมบัติ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4/1</v>
      </c>
      <c r="C6" s="55">
        <f>ฉบับนักเรียน!C6</f>
        <v>43987</v>
      </c>
      <c r="D6" s="58" t="str">
        <f>ฉบับนักเรียน!D6</f>
        <v>นายอชรายุ  อธิธนา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4/1</v>
      </c>
      <c r="C7" s="55">
        <f>ฉบับนักเรียน!C7</f>
        <v>43988</v>
      </c>
      <c r="D7" s="58" t="str">
        <f>ฉบับนักเรียน!D7</f>
        <v>นายพสิษฐ์  กาญจนถาวรวิบูล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4/1</v>
      </c>
      <c r="C8" s="55">
        <f>ฉบับนักเรียน!C8</f>
        <v>44097</v>
      </c>
      <c r="D8" s="58" t="str">
        <f>ฉบับนักเรียน!D8</f>
        <v>นายสิปปกร  นาคปฐม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4/1</v>
      </c>
      <c r="C9" s="55">
        <f>ฉบับนักเรียน!C9</f>
        <v>44175</v>
      </c>
      <c r="D9" s="58" t="str">
        <f>ฉบับนักเรียน!D9</f>
        <v>นายธีร์ธวัช  วงศ์พิทักษ์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4/1</v>
      </c>
      <c r="C10" s="55">
        <f>ฉบับนักเรียน!C10</f>
        <v>44188</v>
      </c>
      <c r="D10" s="58" t="str">
        <f>ฉบับนักเรียน!D10</f>
        <v>นายอภิวิชญ์  พิมพ์อ่อน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4/1</v>
      </c>
      <c r="C11" s="55">
        <f>ฉบับนักเรียน!C11</f>
        <v>44318</v>
      </c>
      <c r="D11" s="58" t="str">
        <f>ฉบับนักเรียน!D11</f>
        <v>นายพชรดนัย  สอาดวงค์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4/1</v>
      </c>
      <c r="C12" s="55">
        <f>ฉบับนักเรียน!C12</f>
        <v>44353</v>
      </c>
      <c r="D12" s="58" t="str">
        <f>ฉบับนักเรียน!D12</f>
        <v>นายจารุเกียรติ  จำปาทอง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4/1</v>
      </c>
      <c r="C13" s="55">
        <f>ฉบับนักเรียน!C13</f>
        <v>44451</v>
      </c>
      <c r="D13" s="58" t="str">
        <f>ฉบับนักเรียน!D13</f>
        <v>นายนภสินธ์  พลเผือก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4/1</v>
      </c>
      <c r="C14" s="55">
        <f>ฉบับนักเรียน!C14</f>
        <v>44490</v>
      </c>
      <c r="D14" s="58" t="str">
        <f>ฉบับนักเรียน!D14</f>
        <v>นายธนภัทร  นวลศรี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4/1</v>
      </c>
      <c r="C15" s="55">
        <f>ฉบับนักเรียน!C15</f>
        <v>46178</v>
      </c>
      <c r="D15" s="58" t="str">
        <f>ฉบับนักเรียน!D15</f>
        <v>นายคัมภีร์  โพธิ์ถาวร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4/1</v>
      </c>
      <c r="C16" s="55">
        <f>ฉบับนักเรียน!C16</f>
        <v>46179</v>
      </c>
      <c r="D16" s="58" t="str">
        <f>ฉบับนักเรียน!D16</f>
        <v>นายธนวัฒน์  จันทร์หอม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4/1</v>
      </c>
      <c r="C17" s="55">
        <f>ฉบับนักเรียน!C17</f>
        <v>46180</v>
      </c>
      <c r="D17" s="58" t="str">
        <f>ฉบับนักเรียน!D17</f>
        <v>นายภีกิช  ระบือธรรมกุล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4/1</v>
      </c>
      <c r="C18" s="55">
        <f>ฉบับนักเรียน!C18</f>
        <v>44005</v>
      </c>
      <c r="D18" s="58" t="str">
        <f>ฉบับนักเรียน!D18</f>
        <v>นางสาวภูษณิศา  ขุนสิทธิ์</v>
      </c>
      <c r="E18" s="26" t="str">
        <f>ฉบับนักเรียน!E18</f>
        <v>หญิง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4/1</v>
      </c>
      <c r="C19" s="55">
        <f>ฉบับนักเรียน!C19</f>
        <v>44116</v>
      </c>
      <c r="D19" s="58" t="str">
        <f>ฉบับนักเรียน!D19</f>
        <v>นางสาววริสา  ทาสีดา</v>
      </c>
      <c r="E19" s="26" t="str">
        <f>ฉบับนักเรียน!E19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4/1</v>
      </c>
      <c r="C20" s="55">
        <f>ฉบับนักเรียน!C20</f>
        <v>44124</v>
      </c>
      <c r="D20" s="58" t="str">
        <f>ฉบับนักเรียน!D20</f>
        <v>นางสาวไอริสา  แสงเสริม</v>
      </c>
      <c r="E20" s="26" t="str">
        <f>ฉบับนักเรียน!E20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4/1</v>
      </c>
      <c r="C21" s="55">
        <f>ฉบับนักเรียน!C21</f>
        <v>44195</v>
      </c>
      <c r="D21" s="58" t="str">
        <f>ฉบับนักเรียน!D21</f>
        <v>นางสาวธัญญรัตน์  กีรติรุจิรัตน์</v>
      </c>
      <c r="E21" s="26" t="str">
        <f>ฉบับนักเรียน!E21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4/1</v>
      </c>
      <c r="C22" s="55">
        <f>ฉบับนักเรียน!C22</f>
        <v>44199</v>
      </c>
      <c r="D22" s="58" t="str">
        <f>ฉบับนักเรียน!D22</f>
        <v>นางสาวปฏิมาพร  เกษร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4/1</v>
      </c>
      <c r="C23" s="55">
        <f>ฉบับนักเรียน!C23</f>
        <v>44206</v>
      </c>
      <c r="D23" s="58" t="str">
        <f>ฉบับนักเรียน!D23</f>
        <v>นางสาวภูษิตา  สอนศรี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4/1</v>
      </c>
      <c r="C24" s="55">
        <f>ฉบับนักเรียน!C24</f>
        <v>44337</v>
      </c>
      <c r="D24" s="58" t="str">
        <f>ฉบับนักเรียน!D24</f>
        <v>นางสาวฐิติรัตน์  ฐิติกุลรัศมี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4/1</v>
      </c>
      <c r="C25" s="55">
        <f>ฉบับนักเรียน!C25</f>
        <v>44378</v>
      </c>
      <c r="D25" s="58" t="str">
        <f>ฉบับนักเรียน!D25</f>
        <v>นางสาวณิชมน  คำหมู่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4/1</v>
      </c>
      <c r="C26" s="55">
        <f>ฉบับนักเรียน!C26</f>
        <v>44417</v>
      </c>
      <c r="D26" s="58" t="str">
        <f>ฉบับนักเรียน!D26</f>
        <v>นางสาวกานต์ณิชา  พจน์ประดิษฐ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4/1</v>
      </c>
      <c r="C27" s="55">
        <f>ฉบับนักเรียน!C27</f>
        <v>44421</v>
      </c>
      <c r="D27" s="58" t="str">
        <f>ฉบับนักเรียน!D27</f>
        <v>นางสาวชลินี  บุญชูวงค์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4/1</v>
      </c>
      <c r="C28" s="55">
        <f>ฉบับนักเรียน!C28</f>
        <v>44423</v>
      </c>
      <c r="D28" s="58" t="str">
        <f>ฉบับนักเรียน!D28</f>
        <v>นางสาวณัฐพร  คัมภีระวงค์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4/1</v>
      </c>
      <c r="C29" s="55">
        <f>ฉบับนักเรียน!C29</f>
        <v>44425</v>
      </c>
      <c r="D29" s="58" t="str">
        <f>ฉบับนักเรียน!D29</f>
        <v>นางสาวธาราพร  ต้นวิริยะ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4/1</v>
      </c>
      <c r="C30" s="55">
        <f>ฉบับนักเรียน!C30</f>
        <v>44435</v>
      </c>
      <c r="D30" s="58" t="str">
        <f>ฉบับนักเรียน!D30</f>
        <v>นางสาวรามาวดี  แสงกลาง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4/1</v>
      </c>
      <c r="C31" s="55">
        <f>ฉบับนักเรียน!C31</f>
        <v>44473</v>
      </c>
      <c r="D31" s="58" t="str">
        <f>ฉบับนักเรียน!D31</f>
        <v>นางสาวประกายทิพย์    เทศธรรม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4/1</v>
      </c>
      <c r="C32" s="55">
        <f>ฉบับนักเรียน!C32</f>
        <v>44474</v>
      </c>
      <c r="D32" s="58" t="str">
        <f>ฉบับนักเรียน!D32</f>
        <v>นางสาวพนิตา  นิ่มนวล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4/1</v>
      </c>
      <c r="C33" s="55">
        <f>ฉบับนักเรียน!C33</f>
        <v>44478</v>
      </c>
      <c r="D33" s="58" t="str">
        <f>ฉบับนักเรียน!D33</f>
        <v>นางสาววรนิษฐา  สุขล้วน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4/1</v>
      </c>
      <c r="C34" s="55">
        <f>ฉบับนักเรียน!C34</f>
        <v>44512</v>
      </c>
      <c r="D34" s="58" t="str">
        <f>ฉบับนักเรียน!D34</f>
        <v>นางสาวจีรนันท์  พิรมรักษ์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4/1</v>
      </c>
      <c r="C35" s="55">
        <f>ฉบับนักเรียน!C35</f>
        <v>44513</v>
      </c>
      <c r="D35" s="58" t="str">
        <f>ฉบับนักเรียน!D35</f>
        <v>นางสาวชนันธร  ตันสกุล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4/1</v>
      </c>
      <c r="C36" s="55">
        <f>ฉบับนักเรียน!C36</f>
        <v>44515</v>
      </c>
      <c r="D36" s="58" t="str">
        <f>ฉบับนักเรียน!D36</f>
        <v>เด็กหญิงฐิติรัตน์  ธรรมนาเมือง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4/1</v>
      </c>
      <c r="C37" s="55">
        <f>ฉบับนักเรียน!C37</f>
        <v>44516</v>
      </c>
      <c r="D37" s="58" t="str">
        <f>ฉบับนักเรียน!D37</f>
        <v>นางสาวฐิติรัตน์  เฟื่องฟูกิจการ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4/1</v>
      </c>
      <c r="C38" s="55">
        <f>ฉบับนักเรียน!C38</f>
        <v>44519</v>
      </c>
      <c r="D38" s="58" t="str">
        <f>ฉบับนักเรียน!D38</f>
        <v>เด็กหญิงธนัญภรณ์  ส่งเสริม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4/1</v>
      </c>
      <c r="C39" s="55">
        <f>ฉบับนักเรียน!C39</f>
        <v>44524</v>
      </c>
      <c r="D39" s="58" t="str">
        <f>ฉบับนักเรียน!D39</f>
        <v>นางสาวพรนภัส  ตุนา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4/1</v>
      </c>
      <c r="C40" s="55">
        <f>ฉบับนักเรียน!C40</f>
        <v>44525</v>
      </c>
      <c r="D40" s="58" t="str">
        <f>ฉบับนักเรียน!D40</f>
        <v>นางสาวพิยดา  สังข์เกตุ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4/1</v>
      </c>
      <c r="C41" s="55">
        <f>ฉบับนักเรียน!C41</f>
        <v>44528</v>
      </c>
      <c r="D41" s="58" t="str">
        <f>ฉบับนักเรียน!D41</f>
        <v>นางสาววาสิตา  อุดมพรพิทักษ์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4/1</v>
      </c>
      <c r="C42" s="55">
        <f>ฉบับนักเรียน!C42</f>
        <v>46181</v>
      </c>
      <c r="D42" s="58" t="str">
        <f>ฉบับนักเรียน!D42</f>
        <v>นางสาวจิตราภรณ์  แซ่ลี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8" t="s">
        <v>62</v>
      </c>
      <c r="D56" s="89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8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139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8"/>
      <c r="P57" s="89"/>
      <c r="Q57" s="89"/>
      <c r="R57" s="46"/>
      <c r="S57" s="88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8" t="s">
        <v>63</v>
      </c>
      <c r="D58" s="89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9"/>
      <c r="P58" s="89"/>
      <c r="Q58" s="89"/>
      <c r="R58" s="46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workbookViewId="0">
      <selection activeCell="C43" sqref="C43:S44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0" t="s">
        <v>0</v>
      </c>
      <c r="C2" s="91"/>
      <c r="D2" s="91"/>
      <c r="E2" s="91"/>
      <c r="F2" s="92"/>
      <c r="G2" s="103" t="s">
        <v>70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0" t="str">
        <f>ฉบับนักเรียน!A3</f>
        <v xml:space="preserve">นายชาญวิทย์ เศรษฐพานิชผล  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4/1</v>
      </c>
      <c r="D5" s="55">
        <f>ฉบับนักเรียน!C5</f>
        <v>43977</v>
      </c>
      <c r="E5" s="58" t="str">
        <f>ฉบับนักเรียน!D5</f>
        <v>นายณัฐพงศ์  สรรพสมบัติ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4/1</v>
      </c>
      <c r="D6" s="55">
        <f>ฉบับนักเรียน!C6</f>
        <v>43987</v>
      </c>
      <c r="E6" s="58" t="str">
        <f>ฉบับนักเรียน!D6</f>
        <v>นายอชรายุ  อธิธนา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4/1</v>
      </c>
      <c r="D7" s="55">
        <f>ฉบับนักเรียน!C7</f>
        <v>43988</v>
      </c>
      <c r="E7" s="58" t="str">
        <f>ฉบับนักเรียน!D7</f>
        <v>นายพสิษฐ์  กาญจนถาวรวิบูล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4/1</v>
      </c>
      <c r="D8" s="55">
        <f>ฉบับนักเรียน!C8</f>
        <v>44097</v>
      </c>
      <c r="E8" s="58" t="str">
        <f>ฉบับนักเรียน!D8</f>
        <v>นายสิปปกร  นาคปฐม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4/1</v>
      </c>
      <c r="D9" s="55">
        <f>ฉบับนักเรียน!C9</f>
        <v>44175</v>
      </c>
      <c r="E9" s="58" t="str">
        <f>ฉบับนักเรียน!D9</f>
        <v>นายธีร์ธวัช  วงศ์พิทักษ์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4/1</v>
      </c>
      <c r="D10" s="55">
        <f>ฉบับนักเรียน!C10</f>
        <v>44188</v>
      </c>
      <c r="E10" s="58" t="str">
        <f>ฉบับนักเรียน!D10</f>
        <v>นายอภิวิชญ์  พิมพ์อ่อน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4/1</v>
      </c>
      <c r="D11" s="55">
        <f>ฉบับนักเรียน!C11</f>
        <v>44318</v>
      </c>
      <c r="E11" s="58" t="str">
        <f>ฉบับนักเรียน!D11</f>
        <v>นายพชรดนัย  สอาดวงค์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4/1</v>
      </c>
      <c r="D12" s="55">
        <f>ฉบับนักเรียน!C12</f>
        <v>44353</v>
      </c>
      <c r="E12" s="58" t="str">
        <f>ฉบับนักเรียน!D12</f>
        <v>นายจารุเกียรติ  จำปาทอง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4/1</v>
      </c>
      <c r="D13" s="55">
        <f>ฉบับนักเรียน!C13</f>
        <v>44451</v>
      </c>
      <c r="E13" s="58" t="str">
        <f>ฉบับนักเรียน!D13</f>
        <v>นายนภสินธ์  พลเผือก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4/1</v>
      </c>
      <c r="D14" s="55">
        <f>ฉบับนักเรียน!C14</f>
        <v>44490</v>
      </c>
      <c r="E14" s="58" t="str">
        <f>ฉบับนักเรียน!D14</f>
        <v>นายธนภัทร  นวลศรี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4/1</v>
      </c>
      <c r="D15" s="55">
        <f>ฉบับนักเรียน!C15</f>
        <v>46178</v>
      </c>
      <c r="E15" s="58" t="str">
        <f>ฉบับนักเรียน!D15</f>
        <v>นายคัมภีร์  โพธิ์ถาวร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4/1</v>
      </c>
      <c r="D16" s="55">
        <f>ฉบับนักเรียน!C16</f>
        <v>46179</v>
      </c>
      <c r="E16" s="58" t="str">
        <f>ฉบับนักเรียน!D16</f>
        <v>นายธนวัฒน์  จันทร์หอม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4/1</v>
      </c>
      <c r="D17" s="55">
        <f>ฉบับนักเรียน!C17</f>
        <v>46180</v>
      </c>
      <c r="E17" s="58" t="str">
        <f>ฉบับนักเรียน!D17</f>
        <v>นายภีกิช  ระบือธรรมกุล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4/1</v>
      </c>
      <c r="D18" s="55">
        <f>ฉบับนักเรียน!C18</f>
        <v>44005</v>
      </c>
      <c r="E18" s="58" t="str">
        <f>ฉบับนักเรียน!D18</f>
        <v>นางสาวภูษณิศา  ขุนสิทธิ์</v>
      </c>
      <c r="F18" s="26" t="str">
        <f>ฉบับนักเรียน!E18</f>
        <v>หญิง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4/1</v>
      </c>
      <c r="D19" s="55">
        <f>ฉบับนักเรียน!C19</f>
        <v>44116</v>
      </c>
      <c r="E19" s="58" t="str">
        <f>ฉบับนักเรียน!D19</f>
        <v>นางสาววริสา  ทาสีดา</v>
      </c>
      <c r="F19" s="26" t="str">
        <f>ฉบับนักเรียน!E19</f>
        <v>หญิง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4/1</v>
      </c>
      <c r="D20" s="55">
        <f>ฉบับนักเรียน!C20</f>
        <v>44124</v>
      </c>
      <c r="E20" s="58" t="str">
        <f>ฉบับนักเรียน!D20</f>
        <v>นางสาวไอริสา  แสงเสริม</v>
      </c>
      <c r="F20" s="26" t="str">
        <f>ฉบับนักเรียน!E20</f>
        <v>หญิง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4/1</v>
      </c>
      <c r="D21" s="55">
        <f>ฉบับนักเรียน!C21</f>
        <v>44195</v>
      </c>
      <c r="E21" s="58" t="str">
        <f>ฉบับนักเรียน!D21</f>
        <v>นางสาวธัญญรัตน์  กีรติรุจิรัตน์</v>
      </c>
      <c r="F21" s="26" t="str">
        <f>ฉบับนักเรียน!E21</f>
        <v>หญิง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4/1</v>
      </c>
      <c r="D22" s="55">
        <f>ฉบับนักเรียน!C22</f>
        <v>44199</v>
      </c>
      <c r="E22" s="58" t="str">
        <f>ฉบับนักเรียน!D22</f>
        <v>นางสาวปฏิมาพร  เกษร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4/1</v>
      </c>
      <c r="D23" s="55">
        <f>ฉบับนักเรียน!C23</f>
        <v>44206</v>
      </c>
      <c r="E23" s="58" t="str">
        <f>ฉบับนักเรียน!D23</f>
        <v>นางสาวภูษิตา  สอนศรี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4/1</v>
      </c>
      <c r="D24" s="55">
        <f>ฉบับนักเรียน!C24</f>
        <v>44337</v>
      </c>
      <c r="E24" s="58" t="str">
        <f>ฉบับนักเรียน!D24</f>
        <v>นางสาวฐิติรัตน์  ฐิติกุลรัศมี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4/1</v>
      </c>
      <c r="D25" s="55">
        <f>ฉบับนักเรียน!C25</f>
        <v>44378</v>
      </c>
      <c r="E25" s="58" t="str">
        <f>ฉบับนักเรียน!D25</f>
        <v>นางสาวณิชมน  คำหมู่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4/1</v>
      </c>
      <c r="D26" s="55">
        <f>ฉบับนักเรียน!C26</f>
        <v>44417</v>
      </c>
      <c r="E26" s="58" t="str">
        <f>ฉบับนักเรียน!D26</f>
        <v>นางสาวกานต์ณิชา  พจน์ประดิษฐ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</v>
      </c>
      <c r="D27" s="55">
        <f>ฉบับนักเรียน!C27</f>
        <v>44421</v>
      </c>
      <c r="E27" s="58" t="str">
        <f>ฉบับนักเรียน!D27</f>
        <v>นางสาวชลินี  บุญชูวงค์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</v>
      </c>
      <c r="D28" s="55">
        <f>ฉบับนักเรียน!C28</f>
        <v>44423</v>
      </c>
      <c r="E28" s="58" t="str">
        <f>ฉบับนักเรียน!D28</f>
        <v>นางสาวณัฐพร  คัมภีระวงค์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</v>
      </c>
      <c r="D29" s="55">
        <f>ฉบับนักเรียน!C29</f>
        <v>44425</v>
      </c>
      <c r="E29" s="58" t="str">
        <f>ฉบับนักเรียน!D29</f>
        <v>นางสาวธาราพร  ต้นวิริยะ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</v>
      </c>
      <c r="D30" s="55">
        <f>ฉบับนักเรียน!C30</f>
        <v>44435</v>
      </c>
      <c r="E30" s="58" t="str">
        <f>ฉบับนักเรียน!D30</f>
        <v>นางสาวรามาวดี  แสงกลาง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</v>
      </c>
      <c r="D31" s="55">
        <f>ฉบับนักเรียน!C31</f>
        <v>44473</v>
      </c>
      <c r="E31" s="58" t="str">
        <f>ฉบับนักเรียน!D31</f>
        <v>นางสาวประกายทิพย์    เทศธรรม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</v>
      </c>
      <c r="D32" s="55">
        <f>ฉบับนักเรียน!C32</f>
        <v>44474</v>
      </c>
      <c r="E32" s="58" t="str">
        <f>ฉบับนักเรียน!D32</f>
        <v>นางสาวพนิตา  นิ่มนวล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</v>
      </c>
      <c r="D33" s="55">
        <f>ฉบับนักเรียน!C33</f>
        <v>44478</v>
      </c>
      <c r="E33" s="58" t="str">
        <f>ฉบับนักเรียน!D33</f>
        <v>นางสาววรนิษฐา  สุขล้วน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</v>
      </c>
      <c r="D34" s="55">
        <f>ฉบับนักเรียน!C34</f>
        <v>44512</v>
      </c>
      <c r="E34" s="58" t="str">
        <f>ฉบับนักเรียน!D34</f>
        <v>นางสาวจีรนันท์  พิรมรักษ์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</v>
      </c>
      <c r="D35" s="55">
        <f>ฉบับนักเรียน!C35</f>
        <v>44513</v>
      </c>
      <c r="E35" s="58" t="str">
        <f>ฉบับนักเรียน!D35</f>
        <v>นางสาวชนันธร  ตันสกุล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</v>
      </c>
      <c r="D36" s="55">
        <f>ฉบับนักเรียน!C36</f>
        <v>44515</v>
      </c>
      <c r="E36" s="58" t="str">
        <f>ฉบับนักเรียน!D36</f>
        <v>เด็กหญิงฐิติรัตน์  ธรรมนาเมือง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</v>
      </c>
      <c r="D37" s="55">
        <f>ฉบับนักเรียน!C37</f>
        <v>44516</v>
      </c>
      <c r="E37" s="58" t="str">
        <f>ฉบับนักเรียน!D37</f>
        <v>นางสาวฐิติรัตน์  เฟื่องฟูกิจการ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</v>
      </c>
      <c r="D38" s="55">
        <f>ฉบับนักเรียน!C38</f>
        <v>44519</v>
      </c>
      <c r="E38" s="58" t="str">
        <f>ฉบับนักเรียน!D38</f>
        <v>เด็กหญิงธนัญภรณ์  ส่งเสริม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</v>
      </c>
      <c r="D39" s="55">
        <f>ฉบับนักเรียน!C39</f>
        <v>44524</v>
      </c>
      <c r="E39" s="58" t="str">
        <f>ฉบับนักเรียน!D39</f>
        <v>นางสาวพรนภัส  ตุนา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</v>
      </c>
      <c r="D40" s="55">
        <f>ฉบับนักเรียน!C40</f>
        <v>44525</v>
      </c>
      <c r="E40" s="58" t="str">
        <f>ฉบับนักเรียน!D40</f>
        <v>นางสาวพิยดา  สังข์เกตุ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4/1</v>
      </c>
      <c r="D41" s="55">
        <f>ฉบับนักเรียน!C41</f>
        <v>44528</v>
      </c>
      <c r="E41" s="58" t="str">
        <f>ฉบับนักเรียน!D41</f>
        <v>นางสาววาสิตา  อุดมพรพิทักษ์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4/1</v>
      </c>
      <c r="D42" s="55">
        <f>ฉบับนักเรียน!C42</f>
        <v>46181</v>
      </c>
      <c r="E42" s="58" t="str">
        <f>ฉบับนักเรียน!D42</f>
        <v>นางสาวจิตราภรณ์  แซ่ลี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นายชาญวิทย์ เศรษฐพานิชผล</v>
      </c>
      <c r="F57" s="46"/>
      <c r="G57" s="46"/>
      <c r="H57" s="46"/>
      <c r="I57" s="46"/>
      <c r="J57" s="46"/>
      <c r="K57" s="46"/>
      <c r="L57" s="46"/>
      <c r="M57" s="46"/>
      <c r="N57" s="88">
        <f>ฉบับผู้ปกครอง!S57</f>
        <v>0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3" sqref="C43:S44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0" t="s">
        <v>0</v>
      </c>
      <c r="C2" s="91"/>
      <c r="D2" s="91"/>
      <c r="E2" s="91"/>
      <c r="F2" s="92"/>
      <c r="G2" s="103" t="s">
        <v>82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0" t="str">
        <f>ฉบับนักเรียน!A3</f>
        <v xml:space="preserve">นายชาญวิทย์ เศรษฐพานิชผล  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4/1</v>
      </c>
      <c r="D5" s="55">
        <f>ฉบับนักเรียน!C5</f>
        <v>43977</v>
      </c>
      <c r="E5" s="58" t="str">
        <f>ฉบับนักเรียน!D5</f>
        <v>นายณัฐพงศ์  สรรพสมบัติ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4/1</v>
      </c>
      <c r="D6" s="55">
        <f>ฉบับนักเรียน!C6</f>
        <v>43987</v>
      </c>
      <c r="E6" s="58" t="str">
        <f>ฉบับนักเรียน!D6</f>
        <v>นายอชรายุ  อธิธนา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4/1</v>
      </c>
      <c r="D7" s="55">
        <f>ฉบับนักเรียน!C7</f>
        <v>43988</v>
      </c>
      <c r="E7" s="58" t="str">
        <f>ฉบับนักเรียน!D7</f>
        <v>นายพสิษฐ์  กาญจนถาวรวิบูล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4/1</v>
      </c>
      <c r="D8" s="55">
        <f>ฉบับนักเรียน!C8</f>
        <v>44097</v>
      </c>
      <c r="E8" s="58" t="str">
        <f>ฉบับนักเรียน!D8</f>
        <v>นายสิปปกร  นาคปฐม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4/1</v>
      </c>
      <c r="D9" s="55">
        <f>ฉบับนักเรียน!C9</f>
        <v>44175</v>
      </c>
      <c r="E9" s="58" t="str">
        <f>ฉบับนักเรียน!D9</f>
        <v>นายธีร์ธวัช  วงศ์พิทักษ์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4/1</v>
      </c>
      <c r="D10" s="55">
        <f>ฉบับนักเรียน!C10</f>
        <v>44188</v>
      </c>
      <c r="E10" s="58" t="str">
        <f>ฉบับนักเรียน!D10</f>
        <v>นายอภิวิชญ์  พิมพ์อ่อน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4/1</v>
      </c>
      <c r="D11" s="55">
        <f>ฉบับนักเรียน!C11</f>
        <v>44318</v>
      </c>
      <c r="E11" s="58" t="str">
        <f>ฉบับนักเรียน!D11</f>
        <v>นายพชรดนัย  สอาดวงค์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4/1</v>
      </c>
      <c r="D12" s="55">
        <f>ฉบับนักเรียน!C12</f>
        <v>44353</v>
      </c>
      <c r="E12" s="58" t="str">
        <f>ฉบับนักเรียน!D12</f>
        <v>นายจารุเกียรติ  จำปาทอง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4/1</v>
      </c>
      <c r="D13" s="55">
        <f>ฉบับนักเรียน!C13</f>
        <v>44451</v>
      </c>
      <c r="E13" s="58" t="str">
        <f>ฉบับนักเรียน!D13</f>
        <v>นายนภสินธ์  พลเผือก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4/1</v>
      </c>
      <c r="D14" s="55">
        <f>ฉบับนักเรียน!C14</f>
        <v>44490</v>
      </c>
      <c r="E14" s="58" t="str">
        <f>ฉบับนักเรียน!D14</f>
        <v>นายธนภัทร  นวลศรี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4/1</v>
      </c>
      <c r="D15" s="55">
        <f>ฉบับนักเรียน!C15</f>
        <v>46178</v>
      </c>
      <c r="E15" s="58" t="str">
        <f>ฉบับนักเรียน!D15</f>
        <v>นายคัมภีร์  โพธิ์ถาวร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4/1</v>
      </c>
      <c r="D16" s="55">
        <f>ฉบับนักเรียน!C16</f>
        <v>46179</v>
      </c>
      <c r="E16" s="58" t="str">
        <f>ฉบับนักเรียน!D16</f>
        <v>นายธนวัฒน์  จันทร์หอม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4/1</v>
      </c>
      <c r="D17" s="55">
        <f>ฉบับนักเรียน!C17</f>
        <v>46180</v>
      </c>
      <c r="E17" s="58" t="str">
        <f>ฉบับนักเรียน!D17</f>
        <v>นายภีกิช  ระบือธรรมกุล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4/1</v>
      </c>
      <c r="D18" s="55">
        <f>ฉบับนักเรียน!C18</f>
        <v>44005</v>
      </c>
      <c r="E18" s="58" t="str">
        <f>ฉบับนักเรียน!D18</f>
        <v>นางสาวภูษณิศา  ขุนสิทธิ์</v>
      </c>
      <c r="F18" s="26" t="str">
        <f>ฉบับนักเรียน!E18</f>
        <v>หญิง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4/1</v>
      </c>
      <c r="D19" s="55">
        <f>ฉบับนักเรียน!C19</f>
        <v>44116</v>
      </c>
      <c r="E19" s="58" t="str">
        <f>ฉบับนักเรียน!D19</f>
        <v>นางสาววริสา  ทาสีดา</v>
      </c>
      <c r="F19" s="26" t="str">
        <f>ฉบับนักเรียน!E19</f>
        <v>หญิง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4/1</v>
      </c>
      <c r="D20" s="55">
        <f>ฉบับนักเรียน!C20</f>
        <v>44124</v>
      </c>
      <c r="E20" s="58" t="str">
        <f>ฉบับนักเรียน!D20</f>
        <v>นางสาวไอริสา  แสงเสริม</v>
      </c>
      <c r="F20" s="26" t="str">
        <f>ฉบับนักเรียน!E20</f>
        <v>หญิง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4/1</v>
      </c>
      <c r="D21" s="55">
        <f>ฉบับนักเรียน!C21</f>
        <v>44195</v>
      </c>
      <c r="E21" s="58" t="str">
        <f>ฉบับนักเรียน!D21</f>
        <v>นางสาวธัญญรัตน์  กีรติรุจิรัตน์</v>
      </c>
      <c r="F21" s="26" t="str">
        <f>ฉบับนักเรียน!E21</f>
        <v>หญิง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4/1</v>
      </c>
      <c r="D22" s="55">
        <f>ฉบับนักเรียน!C22</f>
        <v>44199</v>
      </c>
      <c r="E22" s="58" t="str">
        <f>ฉบับนักเรียน!D22</f>
        <v>นางสาวปฏิมาพร  เกษร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4/1</v>
      </c>
      <c r="D23" s="55">
        <f>ฉบับนักเรียน!C23</f>
        <v>44206</v>
      </c>
      <c r="E23" s="58" t="str">
        <f>ฉบับนักเรียน!D23</f>
        <v>นางสาวภูษิตา  สอนศรี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4/1</v>
      </c>
      <c r="D24" s="55">
        <f>ฉบับนักเรียน!C24</f>
        <v>44337</v>
      </c>
      <c r="E24" s="58" t="str">
        <f>ฉบับนักเรียน!D24</f>
        <v>นางสาวฐิติรัตน์  ฐิติกุลรัศมี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4/1</v>
      </c>
      <c r="D25" s="55">
        <f>ฉบับนักเรียน!C25</f>
        <v>44378</v>
      </c>
      <c r="E25" s="58" t="str">
        <f>ฉบับนักเรียน!D25</f>
        <v>นางสาวณิชมน  คำหมู่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4/1</v>
      </c>
      <c r="D26" s="55">
        <f>ฉบับนักเรียน!C26</f>
        <v>44417</v>
      </c>
      <c r="E26" s="58" t="str">
        <f>ฉบับนักเรียน!D26</f>
        <v>นางสาวกานต์ณิชา  พจน์ประดิษฐ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4/1</v>
      </c>
      <c r="D27" s="55">
        <f>ฉบับนักเรียน!C27</f>
        <v>44421</v>
      </c>
      <c r="E27" s="58" t="str">
        <f>ฉบับนักเรียน!D27</f>
        <v>นางสาวชลินี  บุญชูวงค์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4/1</v>
      </c>
      <c r="D28" s="55">
        <f>ฉบับนักเรียน!C28</f>
        <v>44423</v>
      </c>
      <c r="E28" s="58" t="str">
        <f>ฉบับนักเรียน!D28</f>
        <v>นางสาวณัฐพร  คัมภีระวงค์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4/1</v>
      </c>
      <c r="D29" s="55">
        <f>ฉบับนักเรียน!C29</f>
        <v>44425</v>
      </c>
      <c r="E29" s="58" t="str">
        <f>ฉบับนักเรียน!D29</f>
        <v>นางสาวธาราพร  ต้นวิริยะ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4/1</v>
      </c>
      <c r="D30" s="55">
        <f>ฉบับนักเรียน!C30</f>
        <v>44435</v>
      </c>
      <c r="E30" s="58" t="str">
        <f>ฉบับนักเรียน!D30</f>
        <v>นางสาวรามาวดี  แสงกลาง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4/1</v>
      </c>
      <c r="D31" s="55">
        <f>ฉบับนักเรียน!C31</f>
        <v>44473</v>
      </c>
      <c r="E31" s="58" t="str">
        <f>ฉบับนักเรียน!D31</f>
        <v>นางสาวประกายทิพย์    เทศธรรม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4/1</v>
      </c>
      <c r="D32" s="55">
        <f>ฉบับนักเรียน!C32</f>
        <v>44474</v>
      </c>
      <c r="E32" s="58" t="str">
        <f>ฉบับนักเรียน!D32</f>
        <v>นางสาวพนิตา  นิ่มนวล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4/1</v>
      </c>
      <c r="D33" s="55">
        <f>ฉบับนักเรียน!C33</f>
        <v>44478</v>
      </c>
      <c r="E33" s="58" t="str">
        <f>ฉบับนักเรียน!D33</f>
        <v>นางสาววรนิษฐา  สุขล้วน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4/1</v>
      </c>
      <c r="D34" s="55">
        <f>ฉบับนักเรียน!C34</f>
        <v>44512</v>
      </c>
      <c r="E34" s="58" t="str">
        <f>ฉบับนักเรียน!D34</f>
        <v>นางสาวจีรนันท์  พิรมรักษ์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4/1</v>
      </c>
      <c r="D35" s="55">
        <f>ฉบับนักเรียน!C35</f>
        <v>44513</v>
      </c>
      <c r="E35" s="58" t="str">
        <f>ฉบับนักเรียน!D35</f>
        <v>นางสาวชนันธร  ตันสกุล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4/1</v>
      </c>
      <c r="D36" s="55">
        <f>ฉบับนักเรียน!C36</f>
        <v>44515</v>
      </c>
      <c r="E36" s="58" t="str">
        <f>ฉบับนักเรียน!D36</f>
        <v>เด็กหญิงฐิติรัตน์  ธรรมนาเมือง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4/1</v>
      </c>
      <c r="D37" s="55">
        <f>ฉบับนักเรียน!C37</f>
        <v>44516</v>
      </c>
      <c r="E37" s="58" t="str">
        <f>ฉบับนักเรียน!D37</f>
        <v>นางสาวฐิติรัตน์  เฟื่องฟูกิจการ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4/1</v>
      </c>
      <c r="D38" s="55">
        <f>ฉบับนักเรียน!C38</f>
        <v>44519</v>
      </c>
      <c r="E38" s="58" t="str">
        <f>ฉบับนักเรียน!D38</f>
        <v>เด็กหญิงธนัญภรณ์  ส่งเสริม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4/1</v>
      </c>
      <c r="D39" s="55">
        <f>ฉบับนักเรียน!C39</f>
        <v>44524</v>
      </c>
      <c r="E39" s="58" t="str">
        <f>ฉบับนักเรียน!D39</f>
        <v>นางสาวพรนภัส  ตุนา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4/1</v>
      </c>
      <c r="D40" s="55">
        <f>ฉบับนักเรียน!C40</f>
        <v>44525</v>
      </c>
      <c r="E40" s="58" t="str">
        <f>ฉบับนักเรียน!D40</f>
        <v>นางสาวพิยดา  สังข์เกตุ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4/1</v>
      </c>
      <c r="D41" s="55">
        <f>ฉบับนักเรียน!C41</f>
        <v>44528</v>
      </c>
      <c r="E41" s="58" t="str">
        <f>ฉบับนักเรียน!D41</f>
        <v>นางสาววาสิตา  อุดมพรพิทักษ์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4/1</v>
      </c>
      <c r="D42" s="55">
        <f>ฉบับนักเรียน!C42</f>
        <v>46181</v>
      </c>
      <c r="E42" s="58" t="str">
        <f>ฉบับนักเรียน!D42</f>
        <v>นางสาวจิตราภรณ์  แซ่ลี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นายชาญวิทย์ เศรษฐพานิชผล</v>
      </c>
      <c r="F57" s="46"/>
      <c r="G57" s="46"/>
      <c r="H57" s="46"/>
      <c r="I57" s="46"/>
      <c r="J57" s="46"/>
      <c r="K57" s="46"/>
      <c r="L57" s="46"/>
      <c r="M57" s="46"/>
      <c r="N57" s="88">
        <f>equal1!N57</f>
        <v>0</v>
      </c>
      <c r="O57" s="89"/>
      <c r="P57" s="89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C43" sqref="C43:S44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0" t="s">
        <v>0</v>
      </c>
      <c r="C2" s="91"/>
      <c r="D2" s="91"/>
      <c r="E2" s="91"/>
      <c r="F2" s="92"/>
      <c r="G2" s="103" t="s">
        <v>83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0" t="str">
        <f>ฉบับนักเรียน!A3</f>
        <v xml:space="preserve">นายชาญวิทย์ เศรษฐพานิชผล  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4/1</v>
      </c>
      <c r="D5" s="55">
        <f>ฉบับนักเรียน!C5</f>
        <v>43977</v>
      </c>
      <c r="E5" s="58" t="str">
        <f>ฉบับนักเรียน!D5</f>
        <v>นายณัฐพงศ์  สรรพสมบัติ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4/1</v>
      </c>
      <c r="D6" s="55">
        <f>ฉบับนักเรียน!C6</f>
        <v>43987</v>
      </c>
      <c r="E6" s="58" t="str">
        <f>ฉบับนักเรียน!D6</f>
        <v>นายอชรายุ  อธิธนา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4/1</v>
      </c>
      <c r="D7" s="55">
        <f>ฉบับนักเรียน!C7</f>
        <v>43988</v>
      </c>
      <c r="E7" s="58" t="str">
        <f>ฉบับนักเรียน!D7</f>
        <v>นายพสิษฐ์  กาญจนถาวรวิบูล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4/1</v>
      </c>
      <c r="D8" s="55">
        <f>ฉบับนักเรียน!C8</f>
        <v>44097</v>
      </c>
      <c r="E8" s="58" t="str">
        <f>ฉบับนักเรียน!D8</f>
        <v>นายสิปปกร  นาคปฐม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4/1</v>
      </c>
      <c r="D9" s="55">
        <f>ฉบับนักเรียน!C9</f>
        <v>44175</v>
      </c>
      <c r="E9" s="58" t="str">
        <f>ฉบับนักเรียน!D9</f>
        <v>นายธีร์ธวัช  วงศ์พิทักษ์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4/1</v>
      </c>
      <c r="D10" s="55">
        <f>ฉบับนักเรียน!C10</f>
        <v>44188</v>
      </c>
      <c r="E10" s="58" t="str">
        <f>ฉบับนักเรียน!D10</f>
        <v>นายอภิวิชญ์  พิมพ์อ่อน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4/1</v>
      </c>
      <c r="D11" s="55">
        <f>ฉบับนักเรียน!C11</f>
        <v>44318</v>
      </c>
      <c r="E11" s="58" t="str">
        <f>ฉบับนักเรียน!D11</f>
        <v>นายพชรดนัย  สอาดวงค์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4/1</v>
      </c>
      <c r="D12" s="55">
        <f>ฉบับนักเรียน!C12</f>
        <v>44353</v>
      </c>
      <c r="E12" s="58" t="str">
        <f>ฉบับนักเรียน!D12</f>
        <v>นายจารุเกียรติ  จำปาทอง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4/1</v>
      </c>
      <c r="D13" s="55">
        <f>ฉบับนักเรียน!C13</f>
        <v>44451</v>
      </c>
      <c r="E13" s="58" t="str">
        <f>ฉบับนักเรียน!D13</f>
        <v>นายนภสินธ์  พลเผือก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4/1</v>
      </c>
      <c r="D14" s="55">
        <f>ฉบับนักเรียน!C14</f>
        <v>44490</v>
      </c>
      <c r="E14" s="58" t="str">
        <f>ฉบับนักเรียน!D14</f>
        <v>นายธนภัทร  นวลศรี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4/1</v>
      </c>
      <c r="D15" s="55">
        <f>ฉบับนักเรียน!C15</f>
        <v>46178</v>
      </c>
      <c r="E15" s="58" t="str">
        <f>ฉบับนักเรียน!D15</f>
        <v>นายคัมภีร์  โพธิ์ถาวร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4/1</v>
      </c>
      <c r="D16" s="55">
        <f>ฉบับนักเรียน!C16</f>
        <v>46179</v>
      </c>
      <c r="E16" s="58" t="str">
        <f>ฉบับนักเรียน!D16</f>
        <v>นายธนวัฒน์  จันทร์หอม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4/1</v>
      </c>
      <c r="D17" s="55">
        <f>ฉบับนักเรียน!C17</f>
        <v>46180</v>
      </c>
      <c r="E17" s="58" t="str">
        <f>ฉบับนักเรียน!D17</f>
        <v>นายภีกิช  ระบือธรรมกุล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4/1</v>
      </c>
      <c r="D18" s="55">
        <f>ฉบับนักเรียน!C18</f>
        <v>44005</v>
      </c>
      <c r="E18" s="58" t="str">
        <f>ฉบับนักเรียน!D18</f>
        <v>นางสาวภูษณิศา  ขุนสิทธิ์</v>
      </c>
      <c r="F18" s="26" t="str">
        <f>ฉบับนักเรียน!E18</f>
        <v>หญิง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4/1</v>
      </c>
      <c r="D19" s="55">
        <f>ฉบับนักเรียน!C19</f>
        <v>44116</v>
      </c>
      <c r="E19" s="58" t="str">
        <f>ฉบับนักเรียน!D19</f>
        <v>นางสาววริสา  ทาสีดา</v>
      </c>
      <c r="F19" s="26" t="str">
        <f>ฉบับนักเรียน!E19</f>
        <v>หญิง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4/1</v>
      </c>
      <c r="D20" s="55">
        <f>ฉบับนักเรียน!C20</f>
        <v>44124</v>
      </c>
      <c r="E20" s="58" t="str">
        <f>ฉบับนักเรียน!D20</f>
        <v>นางสาวไอริสา  แสงเสริม</v>
      </c>
      <c r="F20" s="26" t="str">
        <f>ฉบับนักเรียน!E20</f>
        <v>หญิง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4/1</v>
      </c>
      <c r="D21" s="55">
        <f>ฉบับนักเรียน!C21</f>
        <v>44195</v>
      </c>
      <c r="E21" s="58" t="str">
        <f>ฉบับนักเรียน!D21</f>
        <v>นางสาวธัญญรัตน์  กีรติรุจิรัตน์</v>
      </c>
      <c r="F21" s="26" t="str">
        <f>ฉบับนักเรียน!E21</f>
        <v>หญิง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4/1</v>
      </c>
      <c r="D22" s="55">
        <f>ฉบับนักเรียน!C22</f>
        <v>44199</v>
      </c>
      <c r="E22" s="58" t="str">
        <f>ฉบับนักเรียน!D22</f>
        <v>นางสาวปฏิมาพร  เกษร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4/1</v>
      </c>
      <c r="D23" s="55">
        <f>ฉบับนักเรียน!C23</f>
        <v>44206</v>
      </c>
      <c r="E23" s="58" t="str">
        <f>ฉบับนักเรียน!D23</f>
        <v>นางสาวภูษิตา  สอนศรี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4/1</v>
      </c>
      <c r="D24" s="55">
        <f>ฉบับนักเรียน!C24</f>
        <v>44337</v>
      </c>
      <c r="E24" s="58" t="str">
        <f>ฉบับนักเรียน!D24</f>
        <v>นางสาวฐิติรัตน์  ฐิติกุลรัศมี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4/1</v>
      </c>
      <c r="D25" s="55">
        <f>ฉบับนักเรียน!C25</f>
        <v>44378</v>
      </c>
      <c r="E25" s="58" t="str">
        <f>ฉบับนักเรียน!D25</f>
        <v>นางสาวณิชมน  คำหมู่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4/1</v>
      </c>
      <c r="D26" s="55">
        <f>ฉบับนักเรียน!C26</f>
        <v>44417</v>
      </c>
      <c r="E26" s="58" t="str">
        <f>ฉบับนักเรียน!D26</f>
        <v>นางสาวกานต์ณิชา  พจน์ประดิษฐ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</v>
      </c>
      <c r="D27" s="55">
        <f>ฉบับนักเรียน!C27</f>
        <v>44421</v>
      </c>
      <c r="E27" s="58" t="str">
        <f>ฉบับนักเรียน!D27</f>
        <v>นางสาวชลินี  บุญชูวงค์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</v>
      </c>
      <c r="D28" s="55">
        <f>ฉบับนักเรียน!C28</f>
        <v>44423</v>
      </c>
      <c r="E28" s="58" t="str">
        <f>ฉบับนักเรียน!D28</f>
        <v>นางสาวณัฐพร  คัมภีระวงค์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</v>
      </c>
      <c r="D29" s="55">
        <f>ฉบับนักเรียน!C29</f>
        <v>44425</v>
      </c>
      <c r="E29" s="58" t="str">
        <f>ฉบับนักเรียน!D29</f>
        <v>นางสาวธาราพร  ต้นวิริยะ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</v>
      </c>
      <c r="D30" s="55">
        <f>ฉบับนักเรียน!C30</f>
        <v>44435</v>
      </c>
      <c r="E30" s="58" t="str">
        <f>ฉบับนักเรียน!D30</f>
        <v>นางสาวรามาวดี  แสงกลาง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</v>
      </c>
      <c r="D31" s="55">
        <f>ฉบับนักเรียน!C31</f>
        <v>44473</v>
      </c>
      <c r="E31" s="58" t="str">
        <f>ฉบับนักเรียน!D31</f>
        <v>นางสาวประกายทิพย์    เทศธรรม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</v>
      </c>
      <c r="D32" s="55">
        <f>ฉบับนักเรียน!C32</f>
        <v>44474</v>
      </c>
      <c r="E32" s="58" t="str">
        <f>ฉบับนักเรียน!D32</f>
        <v>นางสาวพนิตา  นิ่มนวล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</v>
      </c>
      <c r="D33" s="55">
        <f>ฉบับนักเรียน!C33</f>
        <v>44478</v>
      </c>
      <c r="E33" s="58" t="str">
        <f>ฉบับนักเรียน!D33</f>
        <v>นางสาววรนิษฐา  สุขล้วน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</v>
      </c>
      <c r="D34" s="55">
        <f>ฉบับนักเรียน!C34</f>
        <v>44512</v>
      </c>
      <c r="E34" s="58" t="str">
        <f>ฉบับนักเรียน!D34</f>
        <v>นางสาวจีรนันท์  พิรมรักษ์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</v>
      </c>
      <c r="D35" s="55">
        <f>ฉบับนักเรียน!C35</f>
        <v>44513</v>
      </c>
      <c r="E35" s="58" t="str">
        <f>ฉบับนักเรียน!D35</f>
        <v>นางสาวชนันธร  ตันสกุล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</v>
      </c>
      <c r="D36" s="55">
        <f>ฉบับนักเรียน!C36</f>
        <v>44515</v>
      </c>
      <c r="E36" s="58" t="str">
        <f>ฉบับนักเรียน!D36</f>
        <v>เด็กหญิงฐิติรัตน์  ธรรมนาเมือง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</v>
      </c>
      <c r="D37" s="55">
        <f>ฉบับนักเรียน!C37</f>
        <v>44516</v>
      </c>
      <c r="E37" s="58" t="str">
        <f>ฉบับนักเรียน!D37</f>
        <v>นางสาวฐิติรัตน์  เฟื่องฟูกิจการ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</v>
      </c>
      <c r="D38" s="55">
        <f>ฉบับนักเรียน!C38</f>
        <v>44519</v>
      </c>
      <c r="E38" s="58" t="str">
        <f>ฉบับนักเรียน!D38</f>
        <v>เด็กหญิงธนัญภรณ์  ส่งเสริม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</v>
      </c>
      <c r="D39" s="55">
        <f>ฉบับนักเรียน!C39</f>
        <v>44524</v>
      </c>
      <c r="E39" s="58" t="str">
        <f>ฉบับนักเรียน!D39</f>
        <v>นางสาวพรนภัส  ตุนา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</v>
      </c>
      <c r="D40" s="55">
        <f>ฉบับนักเรียน!C40</f>
        <v>44525</v>
      </c>
      <c r="E40" s="58" t="str">
        <f>ฉบับนักเรียน!D40</f>
        <v>นางสาวพิยดา  สังข์เกตุ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4/1</v>
      </c>
      <c r="D41" s="55">
        <f>ฉบับนักเรียน!C41</f>
        <v>44528</v>
      </c>
      <c r="E41" s="58" t="str">
        <f>ฉบับนักเรียน!D41</f>
        <v>นางสาววาสิตา  อุดมพรพิทักษ์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4/1</v>
      </c>
      <c r="D42" s="55">
        <f>ฉบับนักเรียน!C42</f>
        <v>46181</v>
      </c>
      <c r="E42" s="58" t="str">
        <f>ฉบับนักเรียน!D42</f>
        <v>นางสาวจิตราภรณ์  แซ่ลี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นายชาญวิทย์ เศรษฐพานิชผล</v>
      </c>
      <c r="F57" s="46"/>
      <c r="G57" s="46"/>
      <c r="H57" s="46"/>
      <c r="I57" s="46"/>
      <c r="J57" s="46"/>
      <c r="K57" s="46"/>
      <c r="L57" s="46"/>
      <c r="M57" s="46"/>
      <c r="N57" s="88">
        <f>equal2!N57</f>
        <v>0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3" sqref="C43:S44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0" t="s">
        <v>0</v>
      </c>
      <c r="C2" s="91"/>
      <c r="D2" s="91"/>
      <c r="E2" s="91"/>
      <c r="F2" s="92"/>
      <c r="G2" s="61"/>
      <c r="H2" s="104" t="s">
        <v>84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0" t="str">
        <f>ฉบับนักเรียน!A3</f>
        <v xml:space="preserve">นายชาญวิทย์ เศรษฐพานิชผล  </v>
      </c>
      <c r="C3" s="91"/>
      <c r="D3" s="91"/>
      <c r="E3" s="91"/>
      <c r="F3" s="92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4/1</v>
      </c>
      <c r="D5" s="55">
        <f>ฉบับนักเรียน!C5</f>
        <v>43977</v>
      </c>
      <c r="E5" s="58" t="str">
        <f>ฉบับนักเรียน!D5</f>
        <v>นายณัฐพงศ์  สรรพสมบัติ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4/1</v>
      </c>
      <c r="D6" s="55">
        <f>ฉบับนักเรียน!C6</f>
        <v>43987</v>
      </c>
      <c r="E6" s="58" t="str">
        <f>ฉบับนักเรียน!D6</f>
        <v>นายอชรายุ  อธิธนา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4/1</v>
      </c>
      <c r="D7" s="55">
        <f>ฉบับนักเรียน!C7</f>
        <v>43988</v>
      </c>
      <c r="E7" s="58" t="str">
        <f>ฉบับนักเรียน!D7</f>
        <v>นายพสิษฐ์  กาญจนถาวรวิบูล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4/1</v>
      </c>
      <c r="D8" s="55">
        <f>ฉบับนักเรียน!C8</f>
        <v>44097</v>
      </c>
      <c r="E8" s="58" t="str">
        <f>ฉบับนักเรียน!D8</f>
        <v>นายสิปปกร  นาคปฐม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4/1</v>
      </c>
      <c r="D9" s="55">
        <f>ฉบับนักเรียน!C9</f>
        <v>44175</v>
      </c>
      <c r="E9" s="58" t="str">
        <f>ฉบับนักเรียน!D9</f>
        <v>นายธีร์ธวัช  วงศ์พิทักษ์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4/1</v>
      </c>
      <c r="D10" s="55">
        <f>ฉบับนักเรียน!C10</f>
        <v>44188</v>
      </c>
      <c r="E10" s="58" t="str">
        <f>ฉบับนักเรียน!D10</f>
        <v>นายอภิวิชญ์  พิมพ์อ่อน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4/1</v>
      </c>
      <c r="D11" s="55">
        <f>ฉบับนักเรียน!C11</f>
        <v>44318</v>
      </c>
      <c r="E11" s="58" t="str">
        <f>ฉบับนักเรียน!D11</f>
        <v>นายพชรดนัย  สอาดวงค์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4/1</v>
      </c>
      <c r="D12" s="55">
        <f>ฉบับนักเรียน!C12</f>
        <v>44353</v>
      </c>
      <c r="E12" s="58" t="str">
        <f>ฉบับนักเรียน!D12</f>
        <v>นายจารุเกียรติ  จำปาทอง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4/1</v>
      </c>
      <c r="D13" s="55">
        <f>ฉบับนักเรียน!C13</f>
        <v>44451</v>
      </c>
      <c r="E13" s="58" t="str">
        <f>ฉบับนักเรียน!D13</f>
        <v>นายนภสินธ์  พลเผือก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4/1</v>
      </c>
      <c r="D14" s="55">
        <f>ฉบับนักเรียน!C14</f>
        <v>44490</v>
      </c>
      <c r="E14" s="58" t="str">
        <f>ฉบับนักเรียน!D14</f>
        <v>นายธนภัทร  นวลศรี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4/1</v>
      </c>
      <c r="D15" s="55">
        <f>ฉบับนักเรียน!C15</f>
        <v>46178</v>
      </c>
      <c r="E15" s="58" t="str">
        <f>ฉบับนักเรียน!D15</f>
        <v>นายคัมภีร์  โพธิ์ถาวร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4/1</v>
      </c>
      <c r="D16" s="55">
        <f>ฉบับนักเรียน!C16</f>
        <v>46179</v>
      </c>
      <c r="E16" s="58" t="str">
        <f>ฉบับนักเรียน!D16</f>
        <v>นายธนวัฒน์  จันทร์หอม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4/1</v>
      </c>
      <c r="D17" s="55">
        <f>ฉบับนักเรียน!C17</f>
        <v>46180</v>
      </c>
      <c r="E17" s="58" t="str">
        <f>ฉบับนักเรียน!D17</f>
        <v>นายภีกิช  ระบือธรรมกุล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4/1</v>
      </c>
      <c r="D18" s="55">
        <f>ฉบับนักเรียน!C18</f>
        <v>44005</v>
      </c>
      <c r="E18" s="58" t="str">
        <f>ฉบับนักเรียน!D18</f>
        <v>นางสาวภูษณิศา  ขุนสิทธิ์</v>
      </c>
      <c r="F18" s="32" t="str">
        <f>ฉบับนักเรียน!E18</f>
        <v>หญิง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4/1</v>
      </c>
      <c r="D19" s="55">
        <f>ฉบับนักเรียน!C19</f>
        <v>44116</v>
      </c>
      <c r="E19" s="58" t="str">
        <f>ฉบับนักเรียน!D19</f>
        <v>นางสาววริสา  ทาสีดา</v>
      </c>
      <c r="F19" s="32" t="str">
        <f>ฉบับนักเรียน!E19</f>
        <v>หญิง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4/1</v>
      </c>
      <c r="D20" s="55">
        <f>ฉบับนักเรียน!C20</f>
        <v>44124</v>
      </c>
      <c r="E20" s="58" t="str">
        <f>ฉบับนักเรียน!D20</f>
        <v>นางสาวไอริสา  แสงเสริม</v>
      </c>
      <c r="F20" s="32" t="str">
        <f>ฉบับนักเรียน!E20</f>
        <v>หญิง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4/1</v>
      </c>
      <c r="D21" s="55">
        <f>ฉบับนักเรียน!C21</f>
        <v>44195</v>
      </c>
      <c r="E21" s="58" t="str">
        <f>ฉบับนักเรียน!D21</f>
        <v>นางสาวธัญญรัตน์  กีรติรุจิรัตน์</v>
      </c>
      <c r="F21" s="32" t="str">
        <f>ฉบับนักเรียน!E21</f>
        <v>หญิง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4/1</v>
      </c>
      <c r="D22" s="55">
        <f>ฉบับนักเรียน!C22</f>
        <v>44199</v>
      </c>
      <c r="E22" s="58" t="str">
        <f>ฉบับนักเรียน!D22</f>
        <v>นางสาวปฏิมาพร  เกษร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4/1</v>
      </c>
      <c r="D23" s="55">
        <f>ฉบับนักเรียน!C23</f>
        <v>44206</v>
      </c>
      <c r="E23" s="58" t="str">
        <f>ฉบับนักเรียน!D23</f>
        <v>นางสาวภูษิตา  สอนศรี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4/1</v>
      </c>
      <c r="D24" s="55">
        <f>ฉบับนักเรียน!C24</f>
        <v>44337</v>
      </c>
      <c r="E24" s="58" t="str">
        <f>ฉบับนักเรียน!D24</f>
        <v>นางสาวฐิติรัตน์  ฐิติกุลรัศมี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4/1</v>
      </c>
      <c r="D25" s="55">
        <f>ฉบับนักเรียน!C25</f>
        <v>44378</v>
      </c>
      <c r="E25" s="58" t="str">
        <f>ฉบับนักเรียน!D25</f>
        <v>นางสาวณิชมน  คำหมู่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4/1</v>
      </c>
      <c r="D26" s="55">
        <f>ฉบับนักเรียน!C26</f>
        <v>44417</v>
      </c>
      <c r="E26" s="58" t="str">
        <f>ฉบับนักเรียน!D26</f>
        <v>นางสาวกานต์ณิชา  พจน์ประดิษฐ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4/1</v>
      </c>
      <c r="D27" s="55">
        <f>ฉบับนักเรียน!C27</f>
        <v>44421</v>
      </c>
      <c r="E27" s="58" t="str">
        <f>ฉบับนักเรียน!D27</f>
        <v>นางสาวชลินี  บุญชูวงค์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</v>
      </c>
      <c r="D28" s="55">
        <f>ฉบับนักเรียน!C28</f>
        <v>44423</v>
      </c>
      <c r="E28" s="58" t="str">
        <f>ฉบับนักเรียน!D28</f>
        <v>นางสาวณัฐพร  คัมภีระวงค์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</v>
      </c>
      <c r="D29" s="55">
        <f>ฉบับนักเรียน!C29</f>
        <v>44425</v>
      </c>
      <c r="E29" s="58" t="str">
        <f>ฉบับนักเรียน!D29</f>
        <v>นางสาวธาราพร  ต้นวิริยะ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</v>
      </c>
      <c r="D30" s="55">
        <f>ฉบับนักเรียน!C30</f>
        <v>44435</v>
      </c>
      <c r="E30" s="58" t="str">
        <f>ฉบับนักเรียน!D30</f>
        <v>นางสาวรามาวดี  แสงกลาง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</v>
      </c>
      <c r="D31" s="55">
        <f>ฉบับนักเรียน!C31</f>
        <v>44473</v>
      </c>
      <c r="E31" s="58" t="str">
        <f>ฉบับนักเรียน!D31</f>
        <v>นางสาวประกายทิพย์    เทศธรรม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</v>
      </c>
      <c r="D32" s="55">
        <f>ฉบับนักเรียน!C32</f>
        <v>44474</v>
      </c>
      <c r="E32" s="58" t="str">
        <f>ฉบับนักเรียน!D32</f>
        <v>นางสาวพนิตา  นิ่มนวล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</v>
      </c>
      <c r="D33" s="55">
        <f>ฉบับนักเรียน!C33</f>
        <v>44478</v>
      </c>
      <c r="E33" s="58" t="str">
        <f>ฉบับนักเรียน!D33</f>
        <v>นางสาววรนิษฐา  สุขล้วน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</v>
      </c>
      <c r="D34" s="55">
        <f>ฉบับนักเรียน!C34</f>
        <v>44512</v>
      </c>
      <c r="E34" s="58" t="str">
        <f>ฉบับนักเรียน!D34</f>
        <v>นางสาวจีรนันท์  พิรมรักษ์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</v>
      </c>
      <c r="D35" s="55">
        <f>ฉบับนักเรียน!C35</f>
        <v>44513</v>
      </c>
      <c r="E35" s="58" t="str">
        <f>ฉบับนักเรียน!D35</f>
        <v>นางสาวชนันธร  ตันสกุล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</v>
      </c>
      <c r="D36" s="55">
        <f>ฉบับนักเรียน!C36</f>
        <v>44515</v>
      </c>
      <c r="E36" s="58" t="str">
        <f>ฉบับนักเรียน!D36</f>
        <v>เด็กหญิงฐิติรัตน์  ธรรมนาเมือง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</v>
      </c>
      <c r="D37" s="55">
        <f>ฉบับนักเรียน!C37</f>
        <v>44516</v>
      </c>
      <c r="E37" s="58" t="str">
        <f>ฉบับนักเรียน!D37</f>
        <v>นางสาวฐิติรัตน์  เฟื่องฟูกิจการ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</v>
      </c>
      <c r="D38" s="55">
        <f>ฉบับนักเรียน!C38</f>
        <v>44519</v>
      </c>
      <c r="E38" s="58" t="str">
        <f>ฉบับนักเรียน!D38</f>
        <v>เด็กหญิงธนัญภรณ์  ส่งเสริม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</v>
      </c>
      <c r="D39" s="55">
        <f>ฉบับนักเรียน!C39</f>
        <v>44524</v>
      </c>
      <c r="E39" s="58" t="str">
        <f>ฉบับนักเรียน!D39</f>
        <v>นางสาวพรนภัส  ตุนา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</v>
      </c>
      <c r="D40" s="55">
        <f>ฉบับนักเรียน!C40</f>
        <v>44525</v>
      </c>
      <c r="E40" s="58" t="str">
        <f>ฉบับนักเรียน!D40</f>
        <v>นางสาวพิยดา  สังข์เกตุ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4/1</v>
      </c>
      <c r="D41" s="55">
        <f>ฉบับนักเรียน!C41</f>
        <v>44528</v>
      </c>
      <c r="E41" s="58" t="str">
        <f>ฉบับนักเรียน!D41</f>
        <v>นางสาววาสิตา  อุดมพรพิทักษ์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4/1</v>
      </c>
      <c r="D42" s="55">
        <f>ฉบับนักเรียน!C42</f>
        <v>46181</v>
      </c>
      <c r="E42" s="58" t="str">
        <f>ฉบับนักเรียน!D42</f>
        <v>นางสาวจิตราภรณ์  แซ่ลี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นายชาญวิทย์ เศรษฐพานิชผล</v>
      </c>
      <c r="F57" s="46"/>
      <c r="G57" s="46"/>
      <c r="H57" s="46"/>
      <c r="I57" s="46"/>
      <c r="J57" s="46"/>
      <c r="K57" s="46"/>
      <c r="L57" s="46"/>
      <c r="M57" s="46"/>
      <c r="N57" s="88">
        <f>equal3!N57</f>
        <v>0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C43" sqref="C43:S44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0" t="s">
        <v>0</v>
      </c>
      <c r="C2" s="91"/>
      <c r="D2" s="91"/>
      <c r="E2" s="91"/>
      <c r="F2" s="92"/>
      <c r="G2" s="63"/>
      <c r="H2" s="104" t="s">
        <v>85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0" t="str">
        <f>ฉบับนักเรียน!A3</f>
        <v xml:space="preserve">นายชาญวิทย์ เศรษฐพานิชผล  </v>
      </c>
      <c r="C3" s="91"/>
      <c r="D3" s="91"/>
      <c r="E3" s="91"/>
      <c r="F3" s="92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4/1</v>
      </c>
      <c r="D5" s="55">
        <f>ฉบับนักเรียน!C5</f>
        <v>43977</v>
      </c>
      <c r="E5" s="58" t="str">
        <f>ฉบับนักเรียน!D5</f>
        <v>นายณัฐพงศ์  สรรพสมบัติ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4/1</v>
      </c>
      <c r="D6" s="55">
        <f>ฉบับนักเรียน!C6</f>
        <v>43987</v>
      </c>
      <c r="E6" s="58" t="str">
        <f>ฉบับนักเรียน!D6</f>
        <v>นายอชรายุ  อธิธนา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4/1</v>
      </c>
      <c r="D7" s="55">
        <f>ฉบับนักเรียน!C7</f>
        <v>43988</v>
      </c>
      <c r="E7" s="58" t="str">
        <f>ฉบับนักเรียน!D7</f>
        <v>นายพสิษฐ์  กาญจนถาวรวิบูล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4/1</v>
      </c>
      <c r="D8" s="55">
        <f>ฉบับนักเรียน!C8</f>
        <v>44097</v>
      </c>
      <c r="E8" s="58" t="str">
        <f>ฉบับนักเรียน!D8</f>
        <v>นายสิปปกร  นาคปฐม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4/1</v>
      </c>
      <c r="D9" s="55">
        <f>ฉบับนักเรียน!C9</f>
        <v>44175</v>
      </c>
      <c r="E9" s="58" t="str">
        <f>ฉบับนักเรียน!D9</f>
        <v>นายธีร์ธวัช  วงศ์พิทักษ์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4/1</v>
      </c>
      <c r="D10" s="55">
        <f>ฉบับนักเรียน!C10</f>
        <v>44188</v>
      </c>
      <c r="E10" s="58" t="str">
        <f>ฉบับนักเรียน!D10</f>
        <v>นายอภิวิชญ์  พิมพ์อ่อน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4/1</v>
      </c>
      <c r="D11" s="55">
        <f>ฉบับนักเรียน!C11</f>
        <v>44318</v>
      </c>
      <c r="E11" s="58" t="str">
        <f>ฉบับนักเรียน!D11</f>
        <v>นายพชรดนัย  สอาดวงค์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4/1</v>
      </c>
      <c r="D12" s="55">
        <f>ฉบับนักเรียน!C12</f>
        <v>44353</v>
      </c>
      <c r="E12" s="58" t="str">
        <f>ฉบับนักเรียน!D12</f>
        <v>นายจารุเกียรติ  จำปาทอง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4/1</v>
      </c>
      <c r="D13" s="55">
        <f>ฉบับนักเรียน!C13</f>
        <v>44451</v>
      </c>
      <c r="E13" s="58" t="str">
        <f>ฉบับนักเรียน!D13</f>
        <v>นายนภสินธ์  พลเผือก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4/1</v>
      </c>
      <c r="D14" s="55">
        <f>ฉบับนักเรียน!C14</f>
        <v>44490</v>
      </c>
      <c r="E14" s="58" t="str">
        <f>ฉบับนักเรียน!D14</f>
        <v>นายธนภัทร  นวลศรี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4/1</v>
      </c>
      <c r="D15" s="55">
        <f>ฉบับนักเรียน!C15</f>
        <v>46178</v>
      </c>
      <c r="E15" s="58" t="str">
        <f>ฉบับนักเรียน!D15</f>
        <v>นายคัมภีร์  โพธิ์ถาวร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4/1</v>
      </c>
      <c r="D16" s="55">
        <f>ฉบับนักเรียน!C16</f>
        <v>46179</v>
      </c>
      <c r="E16" s="58" t="str">
        <f>ฉบับนักเรียน!D16</f>
        <v>นายธนวัฒน์  จันทร์หอม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4/1</v>
      </c>
      <c r="D17" s="55">
        <f>ฉบับนักเรียน!C17</f>
        <v>46180</v>
      </c>
      <c r="E17" s="58" t="str">
        <f>ฉบับนักเรียน!D17</f>
        <v>นายภีกิช  ระบือธรรมกุล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4/1</v>
      </c>
      <c r="D18" s="55">
        <f>ฉบับนักเรียน!C18</f>
        <v>44005</v>
      </c>
      <c r="E18" s="58" t="str">
        <f>ฉบับนักเรียน!D18</f>
        <v>นางสาวภูษณิศา  ขุนสิทธิ์</v>
      </c>
      <c r="F18" s="32" t="str">
        <f>ฉบับนักเรียน!E18</f>
        <v>หญิง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4/1</v>
      </c>
      <c r="D19" s="55">
        <f>ฉบับนักเรียน!C19</f>
        <v>44116</v>
      </c>
      <c r="E19" s="58" t="str">
        <f>ฉบับนักเรียน!D19</f>
        <v>นางสาววริสา  ทาสีดา</v>
      </c>
      <c r="F19" s="32" t="str">
        <f>ฉบับนักเรียน!E19</f>
        <v>หญิง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4/1</v>
      </c>
      <c r="D20" s="55">
        <f>ฉบับนักเรียน!C20</f>
        <v>44124</v>
      </c>
      <c r="E20" s="58" t="str">
        <f>ฉบับนักเรียน!D20</f>
        <v>นางสาวไอริสา  แสงเสริม</v>
      </c>
      <c r="F20" s="32" t="str">
        <f>ฉบับนักเรียน!E20</f>
        <v>หญิง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4/1</v>
      </c>
      <c r="D21" s="55">
        <f>ฉบับนักเรียน!C21</f>
        <v>44195</v>
      </c>
      <c r="E21" s="58" t="str">
        <f>ฉบับนักเรียน!D21</f>
        <v>นางสาวธัญญรัตน์  กีรติรุจิรัตน์</v>
      </c>
      <c r="F21" s="32" t="str">
        <f>ฉบับนักเรียน!E21</f>
        <v>หญิง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4/1</v>
      </c>
      <c r="D22" s="55">
        <f>ฉบับนักเรียน!C22</f>
        <v>44199</v>
      </c>
      <c r="E22" s="58" t="str">
        <f>ฉบับนักเรียน!D22</f>
        <v>นางสาวปฏิมาพร  เกษร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4/1</v>
      </c>
      <c r="D23" s="55">
        <f>ฉบับนักเรียน!C23</f>
        <v>44206</v>
      </c>
      <c r="E23" s="58" t="str">
        <f>ฉบับนักเรียน!D23</f>
        <v>นางสาวภูษิตา  สอนศรี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4/1</v>
      </c>
      <c r="D24" s="55">
        <f>ฉบับนักเรียน!C24</f>
        <v>44337</v>
      </c>
      <c r="E24" s="58" t="str">
        <f>ฉบับนักเรียน!D24</f>
        <v>นางสาวฐิติรัตน์  ฐิติกุลรัศมี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4/1</v>
      </c>
      <c r="D25" s="55">
        <f>ฉบับนักเรียน!C25</f>
        <v>44378</v>
      </c>
      <c r="E25" s="58" t="str">
        <f>ฉบับนักเรียน!D25</f>
        <v>นางสาวณิชมน  คำหมู่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4/1</v>
      </c>
      <c r="D26" s="55">
        <f>ฉบับนักเรียน!C26</f>
        <v>44417</v>
      </c>
      <c r="E26" s="58" t="str">
        <f>ฉบับนักเรียน!D26</f>
        <v>นางสาวกานต์ณิชา  พจน์ประดิษฐ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4/1</v>
      </c>
      <c r="D27" s="55">
        <f>ฉบับนักเรียน!C27</f>
        <v>44421</v>
      </c>
      <c r="E27" s="58" t="str">
        <f>ฉบับนักเรียน!D27</f>
        <v>นางสาวชลินี  บุญชูวงค์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4/1</v>
      </c>
      <c r="D28" s="55">
        <f>ฉบับนักเรียน!C28</f>
        <v>44423</v>
      </c>
      <c r="E28" s="58" t="str">
        <f>ฉบับนักเรียน!D28</f>
        <v>นางสาวณัฐพร  คัมภีระวงค์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</v>
      </c>
      <c r="D29" s="55">
        <f>ฉบับนักเรียน!C29</f>
        <v>44425</v>
      </c>
      <c r="E29" s="58" t="str">
        <f>ฉบับนักเรียน!D29</f>
        <v>นางสาวธาราพร  ต้นวิริยะ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</v>
      </c>
      <c r="D30" s="55">
        <f>ฉบับนักเรียน!C30</f>
        <v>44435</v>
      </c>
      <c r="E30" s="58" t="str">
        <f>ฉบับนักเรียน!D30</f>
        <v>นางสาวรามาวดี  แสงกลาง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</v>
      </c>
      <c r="D31" s="55">
        <f>ฉบับนักเรียน!C31</f>
        <v>44473</v>
      </c>
      <c r="E31" s="58" t="str">
        <f>ฉบับนักเรียน!D31</f>
        <v>นางสาวประกายทิพย์    เทศธรรม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</v>
      </c>
      <c r="D32" s="55">
        <f>ฉบับนักเรียน!C32</f>
        <v>44474</v>
      </c>
      <c r="E32" s="58" t="str">
        <f>ฉบับนักเรียน!D32</f>
        <v>นางสาวพนิตา  นิ่มนวล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</v>
      </c>
      <c r="D33" s="55">
        <f>ฉบับนักเรียน!C33</f>
        <v>44478</v>
      </c>
      <c r="E33" s="58" t="str">
        <f>ฉบับนักเรียน!D33</f>
        <v>นางสาววรนิษฐา  สุขล้วน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</v>
      </c>
      <c r="D34" s="55">
        <f>ฉบับนักเรียน!C34</f>
        <v>44512</v>
      </c>
      <c r="E34" s="58" t="str">
        <f>ฉบับนักเรียน!D34</f>
        <v>นางสาวจีรนันท์  พิรมรักษ์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</v>
      </c>
      <c r="D35" s="55">
        <f>ฉบับนักเรียน!C35</f>
        <v>44513</v>
      </c>
      <c r="E35" s="58" t="str">
        <f>ฉบับนักเรียน!D35</f>
        <v>นางสาวชนันธร  ตันสกุล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</v>
      </c>
      <c r="D36" s="55">
        <f>ฉบับนักเรียน!C36</f>
        <v>44515</v>
      </c>
      <c r="E36" s="58" t="str">
        <f>ฉบับนักเรียน!D36</f>
        <v>เด็กหญิงฐิติรัตน์  ธรรมนาเมือง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</v>
      </c>
      <c r="D37" s="55">
        <f>ฉบับนักเรียน!C37</f>
        <v>44516</v>
      </c>
      <c r="E37" s="58" t="str">
        <f>ฉบับนักเรียน!D37</f>
        <v>นางสาวฐิติรัตน์  เฟื่องฟูกิจการ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</v>
      </c>
      <c r="D38" s="55">
        <f>ฉบับนักเรียน!C38</f>
        <v>44519</v>
      </c>
      <c r="E38" s="58" t="str">
        <f>ฉบับนักเรียน!D38</f>
        <v>เด็กหญิงธนัญภรณ์  ส่งเสริม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</v>
      </c>
      <c r="D39" s="55">
        <f>ฉบับนักเรียน!C39</f>
        <v>44524</v>
      </c>
      <c r="E39" s="58" t="str">
        <f>ฉบับนักเรียน!D39</f>
        <v>นางสาวพรนภัส  ตุนา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</v>
      </c>
      <c r="D40" s="55">
        <f>ฉบับนักเรียน!C40</f>
        <v>44525</v>
      </c>
      <c r="E40" s="58" t="str">
        <f>ฉบับนักเรียน!D40</f>
        <v>นางสาวพิยดา  สังข์เกตุ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4/1</v>
      </c>
      <c r="D41" s="55">
        <f>ฉบับนักเรียน!C41</f>
        <v>44528</v>
      </c>
      <c r="E41" s="58" t="str">
        <f>ฉบับนักเรียน!D41</f>
        <v>นางสาววาสิตา  อุดมพรพิทักษ์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4/1</v>
      </c>
      <c r="D42" s="55">
        <f>ฉบับนักเรียน!C42</f>
        <v>46181</v>
      </c>
      <c r="E42" s="58" t="str">
        <f>ฉบับนักเรียน!D42</f>
        <v>นางสาวจิตราภรณ์  แซ่ลี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นายชาญวิทย์ เศรษฐพานิชผล</v>
      </c>
      <c r="F57" s="46"/>
      <c r="G57" s="46"/>
      <c r="H57" s="46"/>
      <c r="I57" s="46"/>
      <c r="J57" s="46"/>
      <c r="K57" s="46"/>
      <c r="L57" s="46"/>
      <c r="M57" s="46"/>
      <c r="N57" s="88">
        <f>report1!N57</f>
        <v>0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3" sqref="C43:S44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0" t="s">
        <v>0</v>
      </c>
      <c r="C2" s="91"/>
      <c r="D2" s="91"/>
      <c r="E2" s="91"/>
      <c r="F2" s="92"/>
      <c r="G2" s="63"/>
      <c r="H2" s="104" t="s">
        <v>86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0" t="str">
        <f>ฉบับนักเรียน!A3</f>
        <v xml:space="preserve">นายชาญวิทย์ เศรษฐพานิชผล  </v>
      </c>
      <c r="C3" s="91"/>
      <c r="D3" s="91"/>
      <c r="E3" s="91"/>
      <c r="F3" s="92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4/1</v>
      </c>
      <c r="D5" s="82">
        <f>ฉบับนักเรียน!C5</f>
        <v>43977</v>
      </c>
      <c r="E5" s="48" t="str">
        <f>ฉบับนักเรียน!D5</f>
        <v>นายณัฐพงศ์  สรรพสมบัติ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4/1</v>
      </c>
      <c r="D6" s="82">
        <f>ฉบับนักเรียน!C6</f>
        <v>43987</v>
      </c>
      <c r="E6" s="48" t="str">
        <f>ฉบับนักเรียน!D6</f>
        <v>นายอชรายุ  อธิธนา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4/1</v>
      </c>
      <c r="D7" s="82">
        <f>ฉบับนักเรียน!C7</f>
        <v>43988</v>
      </c>
      <c r="E7" s="48" t="str">
        <f>ฉบับนักเรียน!D7</f>
        <v>นายพสิษฐ์  กาญจนถาวรวิบูล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4/1</v>
      </c>
      <c r="D8" s="82">
        <f>ฉบับนักเรียน!C8</f>
        <v>44097</v>
      </c>
      <c r="E8" s="48" t="str">
        <f>ฉบับนักเรียน!D8</f>
        <v>นายสิปปกร  นาคปฐม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4/1</v>
      </c>
      <c r="D9" s="82">
        <f>ฉบับนักเรียน!C9</f>
        <v>44175</v>
      </c>
      <c r="E9" s="48" t="str">
        <f>ฉบับนักเรียน!D9</f>
        <v>นายธีร์ธวัช  วงศ์พิทักษ์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4/1</v>
      </c>
      <c r="D10" s="82">
        <f>ฉบับนักเรียน!C10</f>
        <v>44188</v>
      </c>
      <c r="E10" s="48" t="str">
        <f>ฉบับนักเรียน!D10</f>
        <v>นายอภิวิชญ์  พิมพ์อ่อน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4/1</v>
      </c>
      <c r="D11" s="82">
        <f>ฉบับนักเรียน!C11</f>
        <v>44318</v>
      </c>
      <c r="E11" s="48" t="str">
        <f>ฉบับนักเรียน!D11</f>
        <v>นายพชรดนัย  สอาดวงค์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4/1</v>
      </c>
      <c r="D12" s="82">
        <f>ฉบับนักเรียน!C12</f>
        <v>44353</v>
      </c>
      <c r="E12" s="48" t="str">
        <f>ฉบับนักเรียน!D12</f>
        <v>นายจารุเกียรติ  จำปาทอง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4/1</v>
      </c>
      <c r="D13" s="82">
        <f>ฉบับนักเรียน!C13</f>
        <v>44451</v>
      </c>
      <c r="E13" s="48" t="str">
        <f>ฉบับนักเรียน!D13</f>
        <v>นายนภสินธ์  พลเผือก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4/1</v>
      </c>
      <c r="D14" s="82">
        <f>ฉบับนักเรียน!C14</f>
        <v>44490</v>
      </c>
      <c r="E14" s="48" t="str">
        <f>ฉบับนักเรียน!D14</f>
        <v>นายธนภัทร  นวลศรี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4/1</v>
      </c>
      <c r="D15" s="82">
        <f>ฉบับนักเรียน!C15</f>
        <v>46178</v>
      </c>
      <c r="E15" s="48" t="str">
        <f>ฉบับนักเรียน!D15</f>
        <v>นายคัมภีร์  โพธิ์ถาวร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4/1</v>
      </c>
      <c r="D16" s="82">
        <f>ฉบับนักเรียน!C16</f>
        <v>46179</v>
      </c>
      <c r="E16" s="48" t="str">
        <f>ฉบับนักเรียน!D16</f>
        <v>นายธนวัฒน์  จันทร์หอม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4/1</v>
      </c>
      <c r="D17" s="82">
        <f>ฉบับนักเรียน!C17</f>
        <v>46180</v>
      </c>
      <c r="E17" s="48" t="str">
        <f>ฉบับนักเรียน!D17</f>
        <v>นายภีกิช  ระบือธรรมกุล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4/1</v>
      </c>
      <c r="D18" s="82">
        <f>ฉบับนักเรียน!C18</f>
        <v>44005</v>
      </c>
      <c r="E18" s="48" t="str">
        <f>ฉบับนักเรียน!D18</f>
        <v>นางสาวภูษณิศา  ขุนสิทธิ์</v>
      </c>
      <c r="F18" s="32" t="str">
        <f>ฉบับนักเรียน!E18</f>
        <v>หญิง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4/1</v>
      </c>
      <c r="D19" s="82">
        <f>ฉบับนักเรียน!C19</f>
        <v>44116</v>
      </c>
      <c r="E19" s="48" t="str">
        <f>ฉบับนักเรียน!D19</f>
        <v>นางสาววริสา  ทาสีดา</v>
      </c>
      <c r="F19" s="32" t="str">
        <f>ฉบับนักเรียน!E19</f>
        <v>หญิง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4/1</v>
      </c>
      <c r="D20" s="82">
        <f>ฉบับนักเรียน!C20</f>
        <v>44124</v>
      </c>
      <c r="E20" s="48" t="str">
        <f>ฉบับนักเรียน!D20</f>
        <v>นางสาวไอริสา  แสงเสริม</v>
      </c>
      <c r="F20" s="32" t="str">
        <f>ฉบับนักเรียน!E20</f>
        <v>หญิง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4/1</v>
      </c>
      <c r="D21" s="82">
        <f>ฉบับนักเรียน!C21</f>
        <v>44195</v>
      </c>
      <c r="E21" s="48" t="str">
        <f>ฉบับนักเรียน!D21</f>
        <v>นางสาวธัญญรัตน์  กีรติรุจิรัตน์</v>
      </c>
      <c r="F21" s="32" t="str">
        <f>ฉบับนักเรียน!E21</f>
        <v>หญิง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4/1</v>
      </c>
      <c r="D22" s="82">
        <f>ฉบับนักเรียน!C22</f>
        <v>44199</v>
      </c>
      <c r="E22" s="48" t="str">
        <f>ฉบับนักเรียน!D22</f>
        <v>นางสาวปฏิมาพร  เกษร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4/1</v>
      </c>
      <c r="D23" s="82">
        <f>ฉบับนักเรียน!C23</f>
        <v>44206</v>
      </c>
      <c r="E23" s="48" t="str">
        <f>ฉบับนักเรียน!D23</f>
        <v>นางสาวภูษิตา  สอนศรี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4/1</v>
      </c>
      <c r="D24" s="82">
        <f>ฉบับนักเรียน!C24</f>
        <v>44337</v>
      </c>
      <c r="E24" s="48" t="str">
        <f>ฉบับนักเรียน!D24</f>
        <v>นางสาวฐิติรัตน์  ฐิติกุลรัศมี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4/1</v>
      </c>
      <c r="D25" s="82">
        <f>ฉบับนักเรียน!C25</f>
        <v>44378</v>
      </c>
      <c r="E25" s="48" t="str">
        <f>ฉบับนักเรียน!D25</f>
        <v>นางสาวณิชมน  คำหมู่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4/1</v>
      </c>
      <c r="D26" s="82">
        <f>ฉบับนักเรียน!C26</f>
        <v>44417</v>
      </c>
      <c r="E26" s="48" t="str">
        <f>ฉบับนักเรียน!D26</f>
        <v>นางสาวกานต์ณิชา  พจน์ประดิษฐ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</v>
      </c>
      <c r="D27" s="82">
        <f>ฉบับนักเรียน!C27</f>
        <v>44421</v>
      </c>
      <c r="E27" s="48" t="str">
        <f>ฉบับนักเรียน!D27</f>
        <v>นางสาวชลินี  บุญชูวงค์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</v>
      </c>
      <c r="D28" s="82">
        <f>ฉบับนักเรียน!C28</f>
        <v>44423</v>
      </c>
      <c r="E28" s="48" t="str">
        <f>ฉบับนักเรียน!D28</f>
        <v>นางสาวณัฐพร  คัมภีระวงค์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</v>
      </c>
      <c r="D29" s="82">
        <f>ฉบับนักเรียน!C29</f>
        <v>44425</v>
      </c>
      <c r="E29" s="48" t="str">
        <f>ฉบับนักเรียน!D29</f>
        <v>นางสาวธาราพร  ต้นวิริยะ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</v>
      </c>
      <c r="D30" s="82">
        <f>ฉบับนักเรียน!C30</f>
        <v>44435</v>
      </c>
      <c r="E30" s="48" t="str">
        <f>ฉบับนักเรียน!D30</f>
        <v>นางสาวรามาวดี  แสงกลาง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</v>
      </c>
      <c r="D31" s="82">
        <f>ฉบับนักเรียน!C31</f>
        <v>44473</v>
      </c>
      <c r="E31" s="48" t="str">
        <f>ฉบับนักเรียน!D31</f>
        <v>นางสาวประกายทิพย์    เทศธรรม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</v>
      </c>
      <c r="D32" s="82">
        <f>ฉบับนักเรียน!C32</f>
        <v>44474</v>
      </c>
      <c r="E32" s="48" t="str">
        <f>ฉบับนักเรียน!D32</f>
        <v>นางสาวพนิตา  นิ่มนวล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</v>
      </c>
      <c r="D33" s="82">
        <f>ฉบับนักเรียน!C33</f>
        <v>44478</v>
      </c>
      <c r="E33" s="48" t="str">
        <f>ฉบับนักเรียน!D33</f>
        <v>นางสาววรนิษฐา  สุขล้วน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</v>
      </c>
      <c r="D34" s="82">
        <f>ฉบับนักเรียน!C34</f>
        <v>44512</v>
      </c>
      <c r="E34" s="48" t="str">
        <f>ฉบับนักเรียน!D34</f>
        <v>นางสาวจีรนันท์  พิรมรักษ์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</v>
      </c>
      <c r="D35" s="82">
        <f>ฉบับนักเรียน!C35</f>
        <v>44513</v>
      </c>
      <c r="E35" s="48" t="str">
        <f>ฉบับนักเรียน!D35</f>
        <v>นางสาวชนันธร  ตันสกุล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</v>
      </c>
      <c r="D36" s="82">
        <f>ฉบับนักเรียน!C36</f>
        <v>44515</v>
      </c>
      <c r="E36" s="48" t="str">
        <f>ฉบับนักเรียน!D36</f>
        <v>เด็กหญิงฐิติรัตน์  ธรรมนาเมือง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</v>
      </c>
      <c r="D37" s="82">
        <f>ฉบับนักเรียน!C37</f>
        <v>44516</v>
      </c>
      <c r="E37" s="48" t="str">
        <f>ฉบับนักเรียน!D37</f>
        <v>นางสาวฐิติรัตน์  เฟื่องฟูกิจการ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</v>
      </c>
      <c r="D38" s="82">
        <f>ฉบับนักเรียน!C38</f>
        <v>44519</v>
      </c>
      <c r="E38" s="48" t="str">
        <f>ฉบับนักเรียน!D38</f>
        <v>เด็กหญิงธนัญภรณ์  ส่งเสริม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</v>
      </c>
      <c r="D39" s="82">
        <f>ฉบับนักเรียน!C39</f>
        <v>44524</v>
      </c>
      <c r="E39" s="48" t="str">
        <f>ฉบับนักเรียน!D39</f>
        <v>นางสาวพรนภัส  ตุนา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</v>
      </c>
      <c r="D40" s="82">
        <f>ฉบับนักเรียน!C40</f>
        <v>44525</v>
      </c>
      <c r="E40" s="48" t="str">
        <f>ฉบับนักเรียน!D40</f>
        <v>นางสาวพิยดา  สังข์เกตุ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4/1</v>
      </c>
      <c r="D41" s="82">
        <f>ฉบับนักเรียน!C41</f>
        <v>44528</v>
      </c>
      <c r="E41" s="48" t="str">
        <f>ฉบับนักเรียน!D41</f>
        <v>นางสาววาสิตา  อุดมพรพิทักษ์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4/1</v>
      </c>
      <c r="D42" s="82">
        <f>ฉบับนักเรียน!C42</f>
        <v>46181</v>
      </c>
      <c r="E42" s="48" t="str">
        <f>ฉบับนักเรียน!D42</f>
        <v>นางสาวจิตราภรณ์  แซ่ลี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2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2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3"/>
      <c r="D54" s="37"/>
      <c r="E54" s="84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5"/>
      <c r="C55" s="85"/>
      <c r="D55" s="86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นายชาญวิทย์ เศรษฐพานิชผล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88">
        <f>report1!N57</f>
        <v>0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2023-07-09T12:58:28Z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