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895E306B-C74C-4739-9089-0283D4C5181F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summary!$H$5:$S$41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3" i="2"/>
  <c r="A3" i="3" s="1"/>
  <c r="N50" i="11" l="1"/>
  <c r="E50" i="11"/>
  <c r="L48" i="11"/>
  <c r="D48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N49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9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L41" i="6"/>
  <c r="K41" i="11"/>
  <c r="L41" i="11" s="1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0" i="11" l="1"/>
  <c r="S40" i="11" s="1"/>
  <c r="Q40" i="11"/>
  <c r="H40" i="11"/>
  <c r="F12" i="12"/>
  <c r="E11" i="12"/>
  <c r="G12" i="12"/>
  <c r="G11" i="12"/>
  <c r="F10" i="12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<sst xmlns="http://schemas.openxmlformats.org/spreadsheetml/2006/main" count="852" uniqueCount="139">
  <si>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</si>
  <si>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</si>
  <si>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</si>
  <si>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</si>
  <si>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</si>
  <si>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</si>
  <si>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</si>
  <si>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</si>
  <si>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</si>
  <si>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</si>
  <si>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</si>
  <si>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</si>
  <si>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</si>
  <si>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</si>
  <si>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</si>
  <si>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</si>
  <si>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</si>
  <si>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</si>
  <si>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</si>
  <si>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</si>
  <si>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</si>
  <si>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</si>
  <si>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</si>
  <si>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</si>
  <si>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</si>
  <si>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</si>
  <si>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</si>
  <si>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</si>
  <si>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</si>
  <si>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</si>
  <si>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</si>
  <si>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</si>
  <si>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</si>
  <si>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</si>
  <si>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</si>
  <si>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</si>
  <si>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</si>
  <si>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</si>
  <si>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</si>
  <si>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</si>
  <si>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</si>
  <si>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</si>
  <si>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</si>
  <si>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</si>
  <si>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</si>
  <si>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</si>
  <si>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</si>
  <si>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</si>
  <si>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</si>
  <si>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</si>
  <si>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</si>
  <si>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</si>
  <si>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</si>
  <si>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</si>
  <si>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</si>
  <si>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</si>
  <si>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</si>
  <si>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</si>
  <si>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</si>
  <si>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</si>
  <si>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</si>
  <si>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</si>
  <si>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</si>
  <si>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</si>
  <si>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</si>
  <si>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</si>
  <si>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</si>
  <si>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</si>
  <si>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</si>
  <si>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</si>
  <si>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</si>
  <si>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</si>
  <si>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</si>
  <si>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</si>
  <si>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</si>
  <si>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</si>
  <si>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</si>
  <si>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</si>
  <si>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</si>
  <si>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</si>
  <si>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</si>
  <si>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</si>
  <si>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</si>
  <si>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</si>
  <si>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</si>
  <si>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</si>
  <si>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</si>
  <si>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</si>
  <si>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</si>
  <si>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</si>
  <si>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</si>
  <si>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</si>
  <si>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</si>
  <si>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</si>
  <si>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</si>
  <si>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</si>
  <si>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</si>
  <si>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</si>
  <si>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</si>
  <si>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</si>
  <si>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นายชาคริต  เหนี่ยงแจ่ม</t>
  </si>
  <si>
    <t>นายพัชรลักษณ์  เปลี่ยนสกุล</t>
  </si>
  <si>
    <t>นายวรพล  แสงสว่าง</t>
  </si>
  <si>
    <t>นายกรวิวัฒน์  พิพัฒน์เนาวกุล</t>
  </si>
  <si>
    <t>นายชนิตว์นันท์  กิจนันทคุณ</t>
  </si>
  <si>
    <t>นายณฐนน  สว่างวิทยวัฒนา</t>
  </si>
  <si>
    <t>นายปรีชาชาญ  ภารินทร์</t>
  </si>
  <si>
    <t>นายณัฐดนัย  พลับพลาศรี</t>
  </si>
  <si>
    <t>นายอริย์ธัช  เกษมสุข</t>
  </si>
  <si>
    <t>นายฉัตรวศิน  ไชยวารินทร์</t>
  </si>
  <si>
    <t>นายจิรพล  ประชุมชัย</t>
  </si>
  <si>
    <t>นายจิรัฏฐ์  เย็นศิริกุล</t>
  </si>
  <si>
    <t>นายพงศ์ภรณ์  กิตติวาณิชย์</t>
  </si>
  <si>
    <t>นายวโรตม์  วิไล</t>
  </si>
  <si>
    <t>นายเธียรวิชญ์  ศรีสลวย</t>
  </si>
  <si>
    <t>นายนิชพงษ์  ตาดพริ้ง</t>
  </si>
  <si>
    <t>นายรพีพงษ์  โพธารินทร์</t>
  </si>
  <si>
    <t>นายศิวกร  อัศวศักดิ์สกุล</t>
  </si>
  <si>
    <t>นายสุวิจักขณ์  แสนใจ</t>
  </si>
  <si>
    <t>นายปิยังกูร  จันบัว</t>
  </si>
  <si>
    <t>นายวิชญะ  กองทอง</t>
  </si>
  <si>
    <t>นายชยพงศ์  วงศ์กรพิสิฐ</t>
  </si>
  <si>
    <t>นายปิยังกูร  ดวงดี</t>
  </si>
  <si>
    <t>นายสุรวุฒิ  แซ่ลิ้ม</t>
  </si>
  <si>
    <t>นายอรรถพร  สุวรรณงาม</t>
  </si>
  <si>
    <t>นายเอลียา  ภิสิทธิ์ธี</t>
  </si>
  <si>
    <t>นางสาวกรรณกนก  จินากุล</t>
  </si>
  <si>
    <t>นางสาวปวริศา  บุญเรือง</t>
  </si>
  <si>
    <t>นางสาวญาณิศา  คงเหลี่ยม</t>
  </si>
  <si>
    <t>นางสาวณิชาภัทร  กกแก้ว</t>
  </si>
  <si>
    <t>นางสาวหฤทัย  ไชยสุข</t>
  </si>
  <si>
    <t>นางสาวลัคษิกา  อ่วมบุตร</t>
  </si>
  <si>
    <t>นางสาวณิชารีย์  แก้วช่วง</t>
  </si>
  <si>
    <t>นางสาวกัญญาภัทร  รักษิตานนท์</t>
  </si>
  <si>
    <t>นางสาวณัฐกรรณ์  รวีพรนิธิโชติ</t>
  </si>
  <si>
    <t>เด็กหญิงจีรภา  คุณเกียรติ</t>
  </si>
  <si>
    <t>นางสาวจุฑามาศ  แสงสวัสดิ์</t>
  </si>
  <si>
    <t>5/4</t>
  </si>
  <si>
    <t>นางสาวดาราวรรณ ลิขิต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</si>
</sst>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shrinkToFit="1"/>
    </xf>
    <xf numFmtId="164" fontId="15" fillId="0" borderId="1" xfId="0" applyNumberFormat="1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47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23"/>
      <c r="AF2" s="89" t="s">
        <v>2</v>
      </c>
      <c r="AG2" s="24"/>
      <c r="AH2" s="24"/>
      <c r="AI2" s="89" t="s">
        <v>3</v>
      </c>
      <c r="AJ2" s="24"/>
      <c r="AK2" s="24"/>
      <c r="AL2" s="24"/>
      <c r="AM2" s="89" t="s">
        <v>4</v>
      </c>
      <c r="AN2" s="24"/>
      <c r="AO2" s="24"/>
      <c r="AP2" s="24"/>
      <c r="AQ2" s="89" t="s">
        <v>5</v>
      </c>
      <c r="AR2" s="24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9" t="str">
        <f>C58&amp;"  "&amp;S58</f>
        <v xml:space="preserve">นางสาวดาราวรรณ ลิขิต  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23"/>
      <c r="AF3" s="90"/>
      <c r="AG3" s="24"/>
      <c r="AH3" s="24"/>
      <c r="AI3" s="90"/>
      <c r="AJ3" s="24"/>
      <c r="AK3" s="24"/>
      <c r="AL3" s="24"/>
      <c r="AM3" s="90"/>
      <c r="AN3" s="24"/>
      <c r="AO3" s="24"/>
      <c r="AP3" s="24"/>
      <c r="AQ3" s="90"/>
      <c r="AR3" s="24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1"/>
      <c r="AG4" s="24"/>
      <c r="AH4" s="24"/>
      <c r="AI4" s="91"/>
      <c r="AJ4" s="24"/>
      <c r="AK4" s="24"/>
      <c r="AL4" s="24"/>
      <c r="AM4" s="91"/>
      <c r="AN4" s="24"/>
      <c r="AO4" s="24"/>
      <c r="AP4" s="24"/>
      <c r="AQ4" s="91"/>
      <c r="AR4" s="24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5/4</v>
      </c>
      <c r="C5" s="71">
        <f>ฉบับครู!C5</f>
        <v>43416</v>
      </c>
      <c r="D5" s="30" t="str">
        <f>ฉบับครู!D5</f>
        <v>นายชาคริต  เหนี่ยงแจ่ม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1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1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1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1" si="12">SUM(K5,P5,S5,X5,AB5)</f>
        <v>0</v>
      </c>
      <c r="AR5" s="26">
        <f t="shared" ref="AR5:AR49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5/4</v>
      </c>
      <c r="C6" s="71">
        <f>ฉบับครู!C6</f>
        <v>43424</v>
      </c>
      <c r="D6" s="30" t="str">
        <f>ฉบับครู!D6</f>
        <v>นายพัชรลักษณ์  เปลี่ยนสกุล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5/4</v>
      </c>
      <c r="C7" s="71">
        <f>ฉบับครู!C7</f>
        <v>43430</v>
      </c>
      <c r="D7" s="30" t="str">
        <f>ฉบับครู!D7</f>
        <v>นายวรพล  แสงสว่าง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5/4</v>
      </c>
      <c r="C8" s="71">
        <f>ฉบับครู!C8</f>
        <v>43487</v>
      </c>
      <c r="D8" s="30" t="str">
        <f>ฉบับครู!D8</f>
        <v>นายกรวิวัฒน์  พิพัฒน์เนาวกุล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5/4</v>
      </c>
      <c r="C9" s="71">
        <f>ฉบับครู!C9</f>
        <v>43489</v>
      </c>
      <c r="D9" s="30" t="str">
        <f>ฉบับครู!D9</f>
        <v>นายชนิตว์นันท์  กิจนันทคุณ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5/4</v>
      </c>
      <c r="C10" s="71">
        <f>ฉบับครู!C10</f>
        <v>43491</v>
      </c>
      <c r="D10" s="30" t="str">
        <f>ฉบับครู!D10</f>
        <v>นายณฐนน  สว่างวิทยวัฒนา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5/4</v>
      </c>
      <c r="C11" s="71">
        <f>ฉบับครู!C11</f>
        <v>43590</v>
      </c>
      <c r="D11" s="30" t="str">
        <f>ฉบับครู!D11</f>
        <v>นายปรีชาชาญ  ภารินทร์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5/4</v>
      </c>
      <c r="C12" s="71">
        <f>ฉบับครู!C12</f>
        <v>43625</v>
      </c>
      <c r="D12" s="30" t="str">
        <f>ฉบับครู!D12</f>
        <v>นายณัฐดนัย  พลับพลาศรี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5/4</v>
      </c>
      <c r="C13" s="71">
        <f>ฉบับครู!C13</f>
        <v>43641</v>
      </c>
      <c r="D13" s="30" t="str">
        <f>ฉบับครู!D13</f>
        <v>นายอริย์ธัช  เกษมสุข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5/4</v>
      </c>
      <c r="C14" s="71">
        <f>ฉบับครู!C14</f>
        <v>43718</v>
      </c>
      <c r="D14" s="30" t="str">
        <f>ฉบับครู!D14</f>
        <v>นายฉัตรวศิน  ไชยวารินทร์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5/4</v>
      </c>
      <c r="C15" s="71">
        <f>ฉบับครู!C15</f>
        <v>43762</v>
      </c>
      <c r="D15" s="30" t="str">
        <f>ฉบับครู!D15</f>
        <v>นายจิรพล  ประชุมชัย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5/4</v>
      </c>
      <c r="C16" s="71">
        <f>ฉบับครู!C16</f>
        <v>43763</v>
      </c>
      <c r="D16" s="30" t="str">
        <f>ฉบับครู!D16</f>
        <v>นายจิรัฏฐ์  เย็นศิริกุล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5/4</v>
      </c>
      <c r="C17" s="71">
        <f>ฉบับครู!C17</f>
        <v>43771</v>
      </c>
      <c r="D17" s="30" t="str">
        <f>ฉบับครู!D17</f>
        <v>นายพงศ์ภรณ์  กิตติวาณิชย์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5/4</v>
      </c>
      <c r="C18" s="71">
        <f>ฉบับครู!C18</f>
        <v>43775</v>
      </c>
      <c r="D18" s="30" t="str">
        <f>ฉบับครู!D18</f>
        <v>นายวโรตม์  วิไล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5/4</v>
      </c>
      <c r="C19" s="71">
        <f>ฉบับครู!C19</f>
        <v>43806</v>
      </c>
      <c r="D19" s="30" t="str">
        <f>ฉบับครู!D19</f>
        <v>นายเธียรวิชญ์  ศรีสลวย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5/4</v>
      </c>
      <c r="C20" s="71">
        <f>ฉบับครู!C20</f>
        <v>43811</v>
      </c>
      <c r="D20" s="30" t="str">
        <f>ฉบับครู!D20</f>
        <v>นายนิชพงษ์  ตาดพริ้ง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5/4</v>
      </c>
      <c r="C21" s="71">
        <f>ฉบับครู!C21</f>
        <v>43814</v>
      </c>
      <c r="D21" s="30" t="str">
        <f>ฉบับครู!D21</f>
        <v>นายรพีพงษ์  โพธารินทร์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5/4</v>
      </c>
      <c r="C22" s="71">
        <f>ฉบับครู!C22</f>
        <v>43819</v>
      </c>
      <c r="D22" s="30" t="str">
        <f>ฉบับครู!D22</f>
        <v>นายศิวกร  อัศวศักดิ์สกุล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5/4</v>
      </c>
      <c r="C23" s="71">
        <f>ฉบับครู!C23</f>
        <v>43822</v>
      </c>
      <c r="D23" s="30" t="str">
        <f>ฉบับครู!D23</f>
        <v>นายสุวิจักขณ์  แสนใจ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5/4</v>
      </c>
      <c r="C24" s="71">
        <f>ฉบับครู!C24</f>
        <v>43861</v>
      </c>
      <c r="D24" s="30" t="str">
        <f>ฉบับครู!D24</f>
        <v>นายปิยังกูร  จันบัว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5/4</v>
      </c>
      <c r="C25" s="71">
        <f>ฉบับครู!C25</f>
        <v>43910</v>
      </c>
      <c r="D25" s="30" t="str">
        <f>ฉบับครู!D25</f>
        <v>นายวิชญะ  กองทอง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5/4</v>
      </c>
      <c r="C26" s="71">
        <f>ฉบับครู!C26</f>
        <v>45639</v>
      </c>
      <c r="D26" s="30" t="str">
        <f>ฉบับครู!D26</f>
        <v>นายชยพงศ์  วงศ์กรพิสิฐ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5/4</v>
      </c>
      <c r="C27" s="71">
        <f>ฉบับครู!C27</f>
        <v>45640</v>
      </c>
      <c r="D27" s="30" t="str">
        <f>ฉบับครู!D27</f>
        <v>นายปิยังกูร  ดวงดี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5/4</v>
      </c>
      <c r="C28" s="71">
        <f>ฉบับครู!C28</f>
        <v>45641</v>
      </c>
      <c r="D28" s="30" t="str">
        <f>ฉบับครู!D28</f>
        <v>นายสุรวุฒิ  แซ่ลิ้ม</v>
      </c>
      <c r="E28" s="31" t="str">
        <f>ฉบับครู!E28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5/4</v>
      </c>
      <c r="C29" s="71">
        <f>ฉบับครู!C29</f>
        <v>45642</v>
      </c>
      <c r="D29" s="30" t="str">
        <f>ฉบับครู!D29</f>
        <v>นายอรรถพร  สุวรรณงาม</v>
      </c>
      <c r="E29" s="31" t="str">
        <f>ฉบับครู!E29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5/4</v>
      </c>
      <c r="C30" s="71">
        <f>ฉบับครู!C30</f>
        <v>45643</v>
      </c>
      <c r="D30" s="30" t="str">
        <f>ฉบับครู!D30</f>
        <v>นายเอลียา  ภิสิทธิ์ธี</v>
      </c>
      <c r="E30" s="31" t="str">
        <f>ฉบับครู!E30</f>
        <v>ชาย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5/4</v>
      </c>
      <c r="C31" s="71">
        <f>ฉบับครู!C31</f>
        <v>43504</v>
      </c>
      <c r="D31" s="30" t="str">
        <f>ฉบับครู!D31</f>
        <v>นางสาวกรรณกนก  จินากุล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5/4</v>
      </c>
      <c r="C32" s="71">
        <f>ฉบับครู!C32</f>
        <v>43517</v>
      </c>
      <c r="D32" s="30" t="str">
        <f>ฉบับครู!D32</f>
        <v>นางสาวปวริศา  บุญเรือง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5/4</v>
      </c>
      <c r="C33" s="71">
        <f>ฉบับครู!C33</f>
        <v>43661</v>
      </c>
      <c r="D33" s="30" t="str">
        <f>ฉบับครู!D33</f>
        <v>นางสาวญาณิศา  คงเหลี่ยม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5/4</v>
      </c>
      <c r="C34" s="71">
        <f>ฉบับครู!C34</f>
        <v>43695</v>
      </c>
      <c r="D34" s="30" t="str">
        <f>ฉบับครู!D34</f>
        <v>นางสาวณิชาภัทร  กกแก้ว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5/4</v>
      </c>
      <c r="C35" s="71">
        <f>ฉบับครู!C35</f>
        <v>43713</v>
      </c>
      <c r="D35" s="30" t="str">
        <f>ฉบับครู!D35</f>
        <v>นางสาวหฤทัย  ไชยสุข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5/4</v>
      </c>
      <c r="C36" s="71">
        <f>ฉบับครู!C36</f>
        <v>43755</v>
      </c>
      <c r="D36" s="30" t="str">
        <f>ฉบับครู!D36</f>
        <v>นางสาวลัคษิกา  อ่วมบุตร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5/4</v>
      </c>
      <c r="C37" s="71">
        <f>ฉบับครู!C37</f>
        <v>43831</v>
      </c>
      <c r="D37" s="30" t="str">
        <f>ฉบับครู!D37</f>
        <v>นางสาวณิชารีย์  แก้วช่วง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5/4</v>
      </c>
      <c r="C38" s="71">
        <f>ฉบับครู!C38</f>
        <v>43872</v>
      </c>
      <c r="D38" s="30" t="str">
        <f>ฉบับครู!D38</f>
        <v>นางสาวกัญญาภัทร  รักษิตานนท์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5/4</v>
      </c>
      <c r="C39" s="71">
        <f>ฉบับครู!C39</f>
        <v>43875</v>
      </c>
      <c r="D39" s="30" t="str">
        <f>ฉบับครู!D39</f>
        <v>นางสาวณัฐกรรณ์  รวีพรนิธิโชติ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5/4</v>
      </c>
      <c r="C40" s="71">
        <f>ฉบับครู!C40</f>
        <v>45644</v>
      </c>
      <c r="D40" s="30" t="str">
        <f>ฉบับครู!D40</f>
        <v>เด็กหญิงจีรภา  คุณเกียรติ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5/4</v>
      </c>
      <c r="C41" s="71">
        <f>ฉบับครู!C41</f>
        <v>45645</v>
      </c>
      <c r="D41" s="30" t="str">
        <f>ฉบับครู!D41</f>
        <v>นางสาวจุฑามาศ  แสงสวัสดิ์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71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0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0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138</v>
      </c>
      <c r="D58" s="101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2"/>
      <c r="P58" s="93"/>
      <c r="Q58" s="93"/>
      <c r="R58" s="46"/>
      <c r="S58" s="92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2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4"/>
      <c r="P59" s="93"/>
      <c r="Q59" s="93"/>
      <c r="R59" s="46"/>
      <c r="S59" s="92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7"/>
  <sheetViews>
    <sheetView topLeftCell="A34" workbookViewId="0">
      <selection activeCell="A42" sqref="A42:XFD42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65"/>
      <c r="H2" s="108" t="s">
        <v>87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5/4</v>
      </c>
      <c r="D5" s="82">
        <f>ฉบับนักเรียน!C5</f>
        <v>43416</v>
      </c>
      <c r="E5" s="48" t="str">
        <f>ฉบับนักเรียน!D5</f>
        <v>นายชาคริต  เหนี่ยงแจ่ม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1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1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1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1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1" si="4">IF(O5&gt;4,"มีจุดแข็ง","ไม่มีจุดแข็ง")</f>
        <v>ไม่มีจุดแข็ง</v>
      </c>
      <c r="Q5" s="66">
        <f t="shared" ref="Q5:Q41" si="5">G5+I5+K5+M5</f>
        <v>0</v>
      </c>
      <c r="R5" s="66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5/4</v>
      </c>
      <c r="D6" s="82">
        <f>ฉบับนักเรียน!C6</f>
        <v>43424</v>
      </c>
      <c r="E6" s="48" t="str">
        <f>ฉบับนักเรียน!D6</f>
        <v>นายพัชรลักษณ์  เปลี่ยนสกุล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5/4</v>
      </c>
      <c r="D7" s="82">
        <f>ฉบับนักเรียน!C7</f>
        <v>43430</v>
      </c>
      <c r="E7" s="48" t="str">
        <f>ฉบับนักเรียน!D7</f>
        <v>นายวรพล  แสงสว่าง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5/4</v>
      </c>
      <c r="D8" s="82">
        <f>ฉบับนักเรียน!C8</f>
        <v>43487</v>
      </c>
      <c r="E8" s="48" t="str">
        <f>ฉบับนักเรียน!D8</f>
        <v>นายกรวิวัฒน์  พิพัฒน์เนาวกุล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5/4</v>
      </c>
      <c r="D9" s="82">
        <f>ฉบับนักเรียน!C9</f>
        <v>43489</v>
      </c>
      <c r="E9" s="48" t="str">
        <f>ฉบับนักเรียน!D9</f>
        <v>นายชนิตว์นันท์  กิจนันทคุณ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5/4</v>
      </c>
      <c r="D10" s="82">
        <f>ฉบับนักเรียน!C10</f>
        <v>43491</v>
      </c>
      <c r="E10" s="48" t="str">
        <f>ฉบับนักเรียน!D10</f>
        <v>นายณฐนน  สว่างวิทยวัฒนา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5/4</v>
      </c>
      <c r="D11" s="82">
        <f>ฉบับนักเรียน!C11</f>
        <v>43590</v>
      </c>
      <c r="E11" s="48" t="str">
        <f>ฉบับนักเรียน!D11</f>
        <v>นายปรีชาชาญ  ภารินทร์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5/4</v>
      </c>
      <c r="D12" s="82">
        <f>ฉบับนักเรียน!C12</f>
        <v>43625</v>
      </c>
      <c r="E12" s="48" t="str">
        <f>ฉบับนักเรียน!D12</f>
        <v>นายณัฐดนัย  พลับพลาศรี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5/4</v>
      </c>
      <c r="D13" s="82">
        <f>ฉบับนักเรียน!C13</f>
        <v>43641</v>
      </c>
      <c r="E13" s="48" t="str">
        <f>ฉบับนักเรียน!D13</f>
        <v>นายอริย์ธัช  เกษมสุข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5/4</v>
      </c>
      <c r="D14" s="82">
        <f>ฉบับนักเรียน!C14</f>
        <v>43718</v>
      </c>
      <c r="E14" s="48" t="str">
        <f>ฉบับนักเรียน!D14</f>
        <v>นายฉัตรวศิน  ไชยวารินทร์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5/4</v>
      </c>
      <c r="D15" s="82">
        <f>ฉบับนักเรียน!C15</f>
        <v>43762</v>
      </c>
      <c r="E15" s="48" t="str">
        <f>ฉบับนักเรียน!D15</f>
        <v>นายจิรพล  ประชุมชัย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5/4</v>
      </c>
      <c r="D16" s="82">
        <f>ฉบับนักเรียน!C16</f>
        <v>43763</v>
      </c>
      <c r="E16" s="48" t="str">
        <f>ฉบับนักเรียน!D16</f>
        <v>นายจิรัฏฐ์  เย็นศิริกุล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5/4</v>
      </c>
      <c r="D17" s="82">
        <f>ฉบับนักเรียน!C17</f>
        <v>43771</v>
      </c>
      <c r="E17" s="48" t="str">
        <f>ฉบับนักเรียน!D17</f>
        <v>นายพงศ์ภรณ์  กิตติวาณิชย์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5/4</v>
      </c>
      <c r="D18" s="82">
        <f>ฉบับนักเรียน!C18</f>
        <v>43775</v>
      </c>
      <c r="E18" s="48" t="str">
        <f>ฉบับนักเรียน!D18</f>
        <v>นายวโรตม์  วิไล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5/4</v>
      </c>
      <c r="D19" s="82">
        <f>ฉบับนักเรียน!C19</f>
        <v>43806</v>
      </c>
      <c r="E19" s="48" t="str">
        <f>ฉบับนักเรียน!D19</f>
        <v>นายเธียรวิชญ์  ศรีสลวย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5/4</v>
      </c>
      <c r="D20" s="82">
        <f>ฉบับนักเรียน!C20</f>
        <v>43811</v>
      </c>
      <c r="E20" s="48" t="str">
        <f>ฉบับนักเรียน!D20</f>
        <v>นายนิชพงษ์  ตาดพริ้ง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5/4</v>
      </c>
      <c r="D21" s="82">
        <f>ฉบับนักเรียน!C21</f>
        <v>43814</v>
      </c>
      <c r="E21" s="48" t="str">
        <f>ฉบับนักเรียน!D21</f>
        <v>นายรพีพงษ์  โพธารินทร์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5/4</v>
      </c>
      <c r="D22" s="82">
        <f>ฉบับนักเรียน!C22</f>
        <v>43819</v>
      </c>
      <c r="E22" s="48" t="str">
        <f>ฉบับนักเรียน!D22</f>
        <v>นายศิวกร  อัศวศักดิ์สกุล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5/4</v>
      </c>
      <c r="D23" s="82">
        <f>ฉบับนักเรียน!C23</f>
        <v>43822</v>
      </c>
      <c r="E23" s="48" t="str">
        <f>ฉบับนักเรียน!D23</f>
        <v>นายสุวิจักขณ์  แสนใจ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5/4</v>
      </c>
      <c r="D24" s="82">
        <f>ฉบับนักเรียน!C24</f>
        <v>43861</v>
      </c>
      <c r="E24" s="48" t="str">
        <f>ฉบับนักเรียน!D24</f>
        <v>นายปิยังกูร  จันบัว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5/4</v>
      </c>
      <c r="D25" s="82">
        <f>ฉบับนักเรียน!C25</f>
        <v>43910</v>
      </c>
      <c r="E25" s="48" t="str">
        <f>ฉบับนักเรียน!D25</f>
        <v>นายวิชญะ  กองทอง</v>
      </c>
      <c r="F25" s="32" t="str">
        <f>ฉบับนักเรียน!E25</f>
        <v>ชาย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5/4</v>
      </c>
      <c r="D26" s="82">
        <f>ฉบับนักเรียน!C26</f>
        <v>45639</v>
      </c>
      <c r="E26" s="48" t="str">
        <f>ฉบับนักเรียน!D26</f>
        <v>นายชยพงศ์  วงศ์กรพิสิฐ</v>
      </c>
      <c r="F26" s="32" t="str">
        <f>ฉบับนักเรียน!E26</f>
        <v>ชาย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5/4</v>
      </c>
      <c r="D27" s="82">
        <f>ฉบับนักเรียน!C27</f>
        <v>45640</v>
      </c>
      <c r="E27" s="48" t="str">
        <f>ฉบับนักเรียน!D27</f>
        <v>นายปิยังกูร  ดวงดี</v>
      </c>
      <c r="F27" s="32" t="str">
        <f>ฉบับนักเรียน!E27</f>
        <v>ชาย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5/4</v>
      </c>
      <c r="D28" s="82">
        <f>ฉบับนักเรียน!C28</f>
        <v>45641</v>
      </c>
      <c r="E28" s="48" t="str">
        <f>ฉบับนักเรียน!D28</f>
        <v>นายสุรวุฒิ  แซ่ลิ้ม</v>
      </c>
      <c r="F28" s="32" t="str">
        <f>ฉบับนักเรียน!E28</f>
        <v>ชาย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5/4</v>
      </c>
      <c r="D29" s="82">
        <f>ฉบับนักเรียน!C29</f>
        <v>45642</v>
      </c>
      <c r="E29" s="48" t="str">
        <f>ฉบับนักเรียน!D29</f>
        <v>นายอรรถพร  สุวรรณงาม</v>
      </c>
      <c r="F29" s="32" t="str">
        <f>ฉบับนักเรียน!E29</f>
        <v>ชาย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5/4</v>
      </c>
      <c r="D30" s="82">
        <f>ฉบับนักเรียน!C30</f>
        <v>45643</v>
      </c>
      <c r="E30" s="48" t="str">
        <f>ฉบับนักเรียน!D30</f>
        <v>นายเอลียา  ภิสิทธิ์ธี</v>
      </c>
      <c r="F30" s="32" t="str">
        <f>ฉบับนักเรียน!E30</f>
        <v>ชาย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5/4</v>
      </c>
      <c r="D31" s="82">
        <f>ฉบับนักเรียน!C31</f>
        <v>43504</v>
      </c>
      <c r="E31" s="48" t="str">
        <f>ฉบับนักเรียน!D31</f>
        <v>นางสาวกรรณกนก  จินากุล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5/4</v>
      </c>
      <c r="D32" s="82">
        <f>ฉบับนักเรียน!C32</f>
        <v>43517</v>
      </c>
      <c r="E32" s="48" t="str">
        <f>ฉบับนักเรียน!D32</f>
        <v>นางสาวปวริศา  บุญเรือง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5/4</v>
      </c>
      <c r="D33" s="82">
        <f>ฉบับนักเรียน!C33</f>
        <v>43661</v>
      </c>
      <c r="E33" s="48" t="str">
        <f>ฉบับนักเรียน!D33</f>
        <v>นางสาวญาณิศา  คงเหลี่ยม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5/4</v>
      </c>
      <c r="D34" s="82">
        <f>ฉบับนักเรียน!C34</f>
        <v>43695</v>
      </c>
      <c r="E34" s="48" t="str">
        <f>ฉบับนักเรียน!D34</f>
        <v>นางสาวณิชาภัทร  กกแก้ว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5/4</v>
      </c>
      <c r="D35" s="82">
        <f>ฉบับนักเรียน!C35</f>
        <v>43713</v>
      </c>
      <c r="E35" s="48" t="str">
        <f>ฉบับนักเรียน!D35</f>
        <v>นางสาวหฤทัย  ไชยสุข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5/4</v>
      </c>
      <c r="D36" s="82">
        <f>ฉบับนักเรียน!C36</f>
        <v>43755</v>
      </c>
      <c r="E36" s="48" t="str">
        <f>ฉบับนักเรียน!D36</f>
        <v>นางสาวลัคษิกา  อ่วมบุตร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5/4</v>
      </c>
      <c r="D37" s="82">
        <f>ฉบับนักเรียน!C37</f>
        <v>43831</v>
      </c>
      <c r="E37" s="48" t="str">
        <f>ฉบับนักเรียน!D37</f>
        <v>นางสาวณิชารีย์  แก้วช่วง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5/4</v>
      </c>
      <c r="D38" s="82">
        <f>ฉบับนักเรียน!C38</f>
        <v>43872</v>
      </c>
      <c r="E38" s="48" t="str">
        <f>ฉบับนักเรียน!D38</f>
        <v>นางสาวกัญญาภัทร  รักษิตานนท์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5/4</v>
      </c>
      <c r="D39" s="82">
        <f>ฉบับนักเรียน!C39</f>
        <v>43875</v>
      </c>
      <c r="E39" s="48" t="str">
        <f>ฉบับนักเรียน!D39</f>
        <v>นางสาวณัฐกรรณ์  รวีพรนิธิโชติ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5/4</v>
      </c>
      <c r="D40" s="82">
        <f>ฉบับนักเรียน!C40</f>
        <v>45644</v>
      </c>
      <c r="E40" s="48" t="str">
        <f>ฉบับนักเรียน!D40</f>
        <v>เด็กหญิงจีรภา  คุณเกียรติ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5/4</v>
      </c>
      <c r="D41" s="82">
        <f>ฉบับนักเรียน!C41</f>
        <v>45645</v>
      </c>
      <c r="E41" s="48" t="str">
        <f>ฉบับนักเรียน!D41</f>
        <v>นางสาวจุฑามาศ  แสงสวัสดิ์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s="52" customFormat="1" ht="15.75" customHeight="1" x14ac:dyDescent="0.6">
      <c r="A44" s="46"/>
      <c r="B44" s="68"/>
      <c r="C44" s="77"/>
      <c r="D44" s="51"/>
      <c r="E44" s="59"/>
      <c r="F44" s="60"/>
      <c r="G44" s="78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9"/>
      <c r="C47" s="80"/>
      <c r="D47" s="8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79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51" t="str">
        <f>report1!D56</f>
        <v>(ลงชื่อ)</v>
      </c>
      <c r="E48" s="59"/>
      <c r="F48" s="60"/>
      <c r="G48" s="78"/>
      <c r="H48" s="60"/>
      <c r="I48" s="60"/>
      <c r="J48" s="60"/>
      <c r="K48" s="60"/>
      <c r="L48" s="60" t="str">
        <f>report1!L56</f>
        <v xml:space="preserve">                 (ลงชื่อ)</v>
      </c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/>
      <c r="E49" s="60" t="str">
        <f>report1!E57</f>
        <v>นางสาวดาราวรรณ ลิขิต</v>
      </c>
      <c r="F49" s="60"/>
      <c r="G49" s="78"/>
      <c r="H49" s="60"/>
      <c r="I49" s="60"/>
      <c r="J49" s="60"/>
      <c r="K49" s="60"/>
      <c r="L49" s="60"/>
      <c r="M49" s="60"/>
      <c r="N49" s="94">
        <f>report1!N57</f>
        <v>0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report1!E58</f>
        <v xml:space="preserve">      ครูที่ปรึกษา</v>
      </c>
      <c r="F50" s="60"/>
      <c r="G50" s="78"/>
      <c r="H50" s="60"/>
      <c r="I50" s="60"/>
      <c r="J50" s="60"/>
      <c r="K50" s="60"/>
      <c r="L50" s="60"/>
      <c r="M50" s="60"/>
      <c r="N50" s="94" t="str">
        <f>report1!N58</f>
        <v>ครูที่ปรึกษา</v>
      </c>
      <c r="O50" s="93"/>
      <c r="P50" s="93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81"/>
      <c r="E51" s="59"/>
      <c r="F51" s="60"/>
      <c r="G51" s="78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10"/>
      <c r="B59" s="13"/>
      <c r="C59" s="13"/>
      <c r="D59" s="19"/>
      <c r="E59" s="20"/>
      <c r="F59" s="13"/>
      <c r="G59" s="21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3"/>
      <c r="F60" s="3"/>
      <c r="G60" s="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3"/>
      <c r="N61" s="106"/>
      <c r="O61" s="107"/>
      <c r="P61" s="107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17"/>
      <c r="N62" s="106"/>
      <c r="O62" s="107"/>
      <c r="P62" s="107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</sheetData>
  <mergeCells count="7">
    <mergeCell ref="N61:P61"/>
    <mergeCell ref="N62:P62"/>
    <mergeCell ref="B2:F2"/>
    <mergeCell ref="H2:S2"/>
    <mergeCell ref="B3:F3"/>
    <mergeCell ref="N49:P49"/>
    <mergeCell ref="N50:P50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9" t="s">
        <v>88</v>
      </c>
      <c r="C1" s="110"/>
      <c r="D1" s="110"/>
      <c r="E1" s="110"/>
      <c r="F1" s="110"/>
      <c r="G1" s="110"/>
      <c r="H1" s="110"/>
      <c r="I1" s="109" t="s">
        <v>99</v>
      </c>
      <c r="J1" s="110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COUNTIF(summary!H5:'summary'!H58,"=ปกติ")</f>
        <v>37</v>
      </c>
      <c r="E10" s="46">
        <f>COUNTIF(summary!J5:'summary'!J58,"=ปกติ")</f>
        <v>37</v>
      </c>
      <c r="F10" s="46">
        <f>COUNTIF(summary!L5:'summary'!L58,"=ปกติ")</f>
        <v>37</v>
      </c>
      <c r="G10" s="46">
        <f>COUNTIF(summary!N5:'summary'!N58,"=ปกติ")</f>
        <v>37</v>
      </c>
      <c r="H10" s="51" t="s">
        <v>94</v>
      </c>
      <c r="I10" s="46">
        <f>COUNTIF(summary!P5:'summary'!P58,"=มีจุดแข็ง")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COUNTIF(summary!H5:'summary'!H58,"=เสี่ยง")</f>
        <v>0</v>
      </c>
      <c r="E11" s="46">
        <f>COUNTIF(summary!J5:'summary'!J58,"=เสี่ยง")</f>
        <v>0</v>
      </c>
      <c r="F11" s="46">
        <f>COUNTIF(summary!L5:'summary'!L58,"=เสี่ยง")</f>
        <v>0</v>
      </c>
      <c r="G11" s="46">
        <f>COUNTIF(summary!N5:'summary'!N58,"=เสี่ยง")</f>
        <v>0</v>
      </c>
      <c r="H11" s="46" t="s">
        <v>96</v>
      </c>
      <c r="I11" s="46">
        <f>COUNTIF(summary!P5:'summary'!P58,"=ไม่มีจุดแข็ง")</f>
        <v>37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COUNTIF(summary!H5:'summary'!H58,"=มีปัญหา")</f>
        <v>0</v>
      </c>
      <c r="E12" s="46">
        <f>COUNTIF(summary!J5:'summary'!J58,"=มีปัญหา")</f>
        <v>0</v>
      </c>
      <c r="F12" s="46">
        <f>COUNTIF(summary!L5:'summary'!L58,"=มีปัญหา")</f>
        <v>0</v>
      </c>
      <c r="G12" s="46">
        <f>COUNTIF(summary!N5:'summary'!N58,"=มีปัญหา")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COUNTIF(summary!S5:'summary'!S58,"=ปกติ")</f>
        <v>37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COUNTIF(summary!S5:'summary'!S58,"=เสี่ยง")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COUNTIF(summary!S5:'summary'!S58,"=มีปัญหา")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0" t="s">
        <v>62</v>
      </c>
      <c r="C51" s="93"/>
      <c r="D51" s="93"/>
      <c r="E51" s="93"/>
      <c r="F51" s="46"/>
      <c r="G51" s="100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2" t="str">
        <f>summary!E49</f>
        <v>นางสาวดาราวรรณ ลิขิต</v>
      </c>
      <c r="C52" s="93"/>
      <c r="D52" s="93"/>
      <c r="E52" s="93"/>
      <c r="F52" s="46"/>
      <c r="G52" s="92">
        <f>summary!N49</f>
        <v>0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2" t="s">
        <v>63</v>
      </c>
      <c r="C53" s="93"/>
      <c r="D53" s="93"/>
      <c r="E53" s="93"/>
      <c r="F53" s="46"/>
      <c r="G53" s="92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5" t="s">
        <v>0</v>
      </c>
      <c r="B2" s="96"/>
      <c r="C2" s="96"/>
      <c r="D2" s="96"/>
      <c r="E2" s="97"/>
      <c r="F2" s="98" t="s">
        <v>64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42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5" t="str">
        <f>ฉบับนักเรียน!A3</f>
        <v xml:space="preserve">นางสาวดาราวรรณ ลิขิต  </v>
      </c>
      <c r="B3" s="96"/>
      <c r="C3" s="96"/>
      <c r="D3" s="96"/>
      <c r="E3" s="97"/>
      <c r="F3" s="95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42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137</v>
      </c>
      <c r="C5" s="111">
        <v>43416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1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1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1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1" si="12">SUM(K5,P5,S5,X5,AB5)</f>
        <v>0</v>
      </c>
      <c r="AR5" s="44">
        <f t="shared" ref="AR5:AR48" si="13">F5+I5+N5+V5+Y5</f>
        <v>0</v>
      </c>
      <c r="AS5" s="44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137</v>
      </c>
      <c r="C6" s="111">
        <v>43424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137</v>
      </c>
      <c r="C7" s="111">
        <v>43430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137</v>
      </c>
      <c r="C8" s="112">
        <v>43487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137</v>
      </c>
      <c r="C9" s="112">
        <v>43489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137</v>
      </c>
      <c r="C10" s="113">
        <v>43491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137</v>
      </c>
      <c r="C11" s="113">
        <v>43590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137</v>
      </c>
      <c r="C12" s="112">
        <v>43625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137</v>
      </c>
      <c r="C13" s="112">
        <v>43641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137</v>
      </c>
      <c r="C14" s="112">
        <v>43718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137</v>
      </c>
      <c r="C15" s="113">
        <v>43762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137</v>
      </c>
      <c r="C16" s="112">
        <v>43763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137</v>
      </c>
      <c r="C17" s="113">
        <v>43771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137</v>
      </c>
      <c r="C18" s="112">
        <v>43775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137</v>
      </c>
      <c r="C19" s="112">
        <v>43806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137</v>
      </c>
      <c r="C20" s="113">
        <v>43811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137</v>
      </c>
      <c r="C21" s="112">
        <v>43814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137</v>
      </c>
      <c r="C22" s="113">
        <v>43819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137</v>
      </c>
      <c r="C23" s="112">
        <v>43822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137</v>
      </c>
      <c r="C24" s="113">
        <v>43861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137</v>
      </c>
      <c r="C25" s="112">
        <v>43910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137</v>
      </c>
      <c r="C26" s="113">
        <v>45639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137</v>
      </c>
      <c r="C27" s="113">
        <v>45640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137</v>
      </c>
      <c r="C28" s="113">
        <v>45641</v>
      </c>
      <c r="D28" s="30" t="s">
        <v>123</v>
      </c>
      <c r="E28" s="44" t="s">
        <v>67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137</v>
      </c>
      <c r="C29" s="113">
        <v>45642</v>
      </c>
      <c r="D29" s="30" t="s">
        <v>124</v>
      </c>
      <c r="E29" s="44" t="s">
        <v>67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137</v>
      </c>
      <c r="C30" s="113">
        <v>45643</v>
      </c>
      <c r="D30" s="30" t="s">
        <v>125</v>
      </c>
      <c r="E30" s="44" t="s">
        <v>67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137</v>
      </c>
      <c r="C31" s="113">
        <v>43504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137</v>
      </c>
      <c r="C32" s="112">
        <v>43517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137</v>
      </c>
      <c r="C33" s="112">
        <v>43661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137</v>
      </c>
      <c r="C34" s="112">
        <v>43695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137</v>
      </c>
      <c r="C35" s="112">
        <v>43713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137</v>
      </c>
      <c r="C36" s="113">
        <v>43755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137</v>
      </c>
      <c r="C37" s="112">
        <v>43831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137</v>
      </c>
      <c r="C38" s="113">
        <v>43872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137</v>
      </c>
      <c r="C39" s="112">
        <v>43875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137</v>
      </c>
      <c r="C40" s="113">
        <v>45644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137</v>
      </c>
      <c r="C41" s="113">
        <v>45645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8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138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6" activePane="bottomLeft" state="frozen"/>
      <selection pane="bottomLeft" activeCell="D66" sqref="D66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2" t="s">
        <v>0</v>
      </c>
      <c r="B2" s="96"/>
      <c r="C2" s="96"/>
      <c r="D2" s="96"/>
      <c r="E2" s="97"/>
      <c r="F2" s="103" t="s">
        <v>69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7"/>
      <c r="AE2" s="30"/>
      <c r="AF2" s="89" t="s">
        <v>2</v>
      </c>
      <c r="AG2" s="43"/>
      <c r="AH2" s="43"/>
      <c r="AI2" s="89" t="s">
        <v>3</v>
      </c>
      <c r="AJ2" s="43"/>
      <c r="AK2" s="43"/>
      <c r="AL2" s="43"/>
      <c r="AM2" s="89" t="s">
        <v>4</v>
      </c>
      <c r="AN2" s="43"/>
      <c r="AO2" s="43"/>
      <c r="AP2" s="43"/>
      <c r="AQ2" s="89" t="s">
        <v>5</v>
      </c>
      <c r="AR2" s="43"/>
      <c r="AS2" s="89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5" t="str">
        <f>ฉบับนักเรียน!A3</f>
        <v xml:space="preserve">นางสาวดาราวรรณ ลิขิต  </v>
      </c>
      <c r="B3" s="96"/>
      <c r="C3" s="96"/>
      <c r="D3" s="96"/>
      <c r="E3" s="97"/>
      <c r="F3" s="102" t="s">
        <v>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7"/>
      <c r="AE3" s="30"/>
      <c r="AF3" s="90"/>
      <c r="AG3" s="43"/>
      <c r="AH3" s="43"/>
      <c r="AI3" s="90"/>
      <c r="AJ3" s="43"/>
      <c r="AK3" s="43"/>
      <c r="AL3" s="43"/>
      <c r="AM3" s="90"/>
      <c r="AN3" s="43"/>
      <c r="AO3" s="43"/>
      <c r="AP3" s="43"/>
      <c r="AQ3" s="90"/>
      <c r="AR3" s="43"/>
      <c r="AS3" s="90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1"/>
      <c r="AG4" s="43"/>
      <c r="AH4" s="43"/>
      <c r="AI4" s="91"/>
      <c r="AJ4" s="43"/>
      <c r="AK4" s="43"/>
      <c r="AL4" s="43"/>
      <c r="AM4" s="91"/>
      <c r="AN4" s="43"/>
      <c r="AO4" s="43"/>
      <c r="AP4" s="43"/>
      <c r="AQ4" s="91"/>
      <c r="AR4" s="43"/>
      <c r="AS4" s="91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5/4</v>
      </c>
      <c r="C5" s="55">
        <f>ฉบับนักเรียน!C5</f>
        <v>43416</v>
      </c>
      <c r="D5" s="56" t="str">
        <f>ฉบับครู!D5</f>
        <v>นายชาคริต  เหนี่ยงแจ่ม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1" si="1">SUM(H5,M5,R5,U5,AC5)</f>
        <v>0</v>
      </c>
      <c r="AG5" s="26" t="b">
        <f t="shared" ref="AG5:AG41" si="2">IF(L5=3,1,IF(L5=2,2,IF(L5=1,3)))</f>
        <v>0</v>
      </c>
      <c r="AH5" s="26">
        <f t="shared" ref="AH5:AH41" si="3">J5+L5+Q5+W5+AA5</f>
        <v>0</v>
      </c>
      <c r="AI5" s="26">
        <f t="shared" ref="AI5:AI41" si="4">SUM(J5,L5,Q5,W5,AA5)</f>
        <v>0</v>
      </c>
      <c r="AJ5" s="26" t="b">
        <f t="shared" ref="AJ5:AJ41" si="5">IF(Z5=3,1,IF(Z5=2,2,IF(Z5=1,3)))</f>
        <v>0</v>
      </c>
      <c r="AK5" s="26" t="b">
        <f t="shared" ref="AK5:AK41" si="6">IF(AD5=3,1,IF(AD5=2,2,IF(AD5=1,3)))</f>
        <v>0</v>
      </c>
      <c r="AL5" s="26">
        <f t="shared" ref="AL5:AL41" si="7">G5+O5+T5+Z5+AD5</f>
        <v>0</v>
      </c>
      <c r="AM5" s="26">
        <f t="shared" ref="AM5:AM41" si="8">SUM(G5,O5,T5,Z5,AD5)</f>
        <v>0</v>
      </c>
      <c r="AN5" s="26" t="b">
        <f t="shared" ref="AN5:AN41" si="9">IF(P5=3,1,IF(P5=2,2,IF(P5=1,3)))</f>
        <v>0</v>
      </c>
      <c r="AO5" s="26" t="b">
        <f t="shared" ref="AO5:AO41" si="10">IF(S5=3,1,IF(S5=2,2,IF(S5=1,3)))</f>
        <v>0</v>
      </c>
      <c r="AP5" s="26">
        <f t="shared" ref="AP5:AP41" si="11">K5+P5+S5+X5+AB5</f>
        <v>0</v>
      </c>
      <c r="AQ5" s="26">
        <f t="shared" ref="AQ5:AQ41" si="12">SUM(K5,P5,S5,X5,AB5)</f>
        <v>0</v>
      </c>
      <c r="AR5" s="26">
        <f t="shared" ref="AR5:AR41" si="13">F5+I5+N5+V5+Y5</f>
        <v>0</v>
      </c>
      <c r="AS5" s="26">
        <f t="shared" ref="AS5:AS41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5/4</v>
      </c>
      <c r="C6" s="55">
        <f>ฉบับนักเรียน!C6</f>
        <v>43424</v>
      </c>
      <c r="D6" s="58" t="str">
        <f>ฉบับนักเรียน!D6</f>
        <v>นายพัชรลักษณ์  เปลี่ยนสกุล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5/4</v>
      </c>
      <c r="C7" s="55">
        <f>ฉบับนักเรียน!C7</f>
        <v>43430</v>
      </c>
      <c r="D7" s="58" t="str">
        <f>ฉบับนักเรียน!D7</f>
        <v>นายวรพล  แสงสว่าง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5/4</v>
      </c>
      <c r="C8" s="55">
        <f>ฉบับนักเรียน!C8</f>
        <v>43487</v>
      </c>
      <c r="D8" s="58" t="str">
        <f>ฉบับนักเรียน!D8</f>
        <v>นายกรวิวัฒน์  พิพัฒน์เนาวกุล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5/4</v>
      </c>
      <c r="C9" s="55">
        <f>ฉบับนักเรียน!C9</f>
        <v>43489</v>
      </c>
      <c r="D9" s="58" t="str">
        <f>ฉบับนักเรียน!D9</f>
        <v>นายชนิตว์นันท์  กิจนันทคุณ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5/4</v>
      </c>
      <c r="C10" s="55">
        <f>ฉบับนักเรียน!C10</f>
        <v>43491</v>
      </c>
      <c r="D10" s="58" t="str">
        <f>ฉบับนักเรียน!D10</f>
        <v>นายณฐนน  สว่างวิทยวัฒนา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5/4</v>
      </c>
      <c r="C11" s="55">
        <f>ฉบับนักเรียน!C11</f>
        <v>43590</v>
      </c>
      <c r="D11" s="58" t="str">
        <f>ฉบับนักเรียน!D11</f>
        <v>นายปรีชาชาญ  ภารินทร์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5/4</v>
      </c>
      <c r="C12" s="55">
        <f>ฉบับนักเรียน!C12</f>
        <v>43625</v>
      </c>
      <c r="D12" s="58" t="str">
        <f>ฉบับนักเรียน!D12</f>
        <v>นายณัฐดนัย  พลับพลาศรี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5/4</v>
      </c>
      <c r="C13" s="55">
        <f>ฉบับนักเรียน!C13</f>
        <v>43641</v>
      </c>
      <c r="D13" s="58" t="str">
        <f>ฉบับนักเรียน!D13</f>
        <v>นายอริย์ธัช  เกษมสุข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5/4</v>
      </c>
      <c r="C14" s="55">
        <f>ฉบับนักเรียน!C14</f>
        <v>43718</v>
      </c>
      <c r="D14" s="58" t="str">
        <f>ฉบับนักเรียน!D14</f>
        <v>นายฉัตรวศิน  ไชยวารินทร์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5/4</v>
      </c>
      <c r="C15" s="55">
        <f>ฉบับนักเรียน!C15</f>
        <v>43762</v>
      </c>
      <c r="D15" s="58" t="str">
        <f>ฉบับนักเรียน!D15</f>
        <v>นายจิรพล  ประชุมชัย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5/4</v>
      </c>
      <c r="C16" s="55">
        <f>ฉบับนักเรียน!C16</f>
        <v>43763</v>
      </c>
      <c r="D16" s="58" t="str">
        <f>ฉบับนักเรียน!D16</f>
        <v>นายจิรัฏฐ์  เย็นศิริกุล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5/4</v>
      </c>
      <c r="C17" s="55">
        <f>ฉบับนักเรียน!C17</f>
        <v>43771</v>
      </c>
      <c r="D17" s="58" t="str">
        <f>ฉบับนักเรียน!D17</f>
        <v>นายพงศ์ภรณ์  กิตติวาณิชย์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5/4</v>
      </c>
      <c r="C18" s="55">
        <f>ฉบับนักเรียน!C18</f>
        <v>43775</v>
      </c>
      <c r="D18" s="58" t="str">
        <f>ฉบับนักเรียน!D18</f>
        <v>นายวโรตม์  วิไล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5/4</v>
      </c>
      <c r="C19" s="55">
        <f>ฉบับนักเรียน!C19</f>
        <v>43806</v>
      </c>
      <c r="D19" s="58" t="str">
        <f>ฉบับนักเรียน!D19</f>
        <v>นายเธียรวิชญ์  ศรีสลวย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5/4</v>
      </c>
      <c r="C20" s="55">
        <f>ฉบับนักเรียน!C20</f>
        <v>43811</v>
      </c>
      <c r="D20" s="58" t="str">
        <f>ฉบับนักเรียน!D20</f>
        <v>นายนิชพงษ์  ตาดพริ้ง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5/4</v>
      </c>
      <c r="C21" s="55">
        <f>ฉบับนักเรียน!C21</f>
        <v>43814</v>
      </c>
      <c r="D21" s="58" t="str">
        <f>ฉบับนักเรียน!D21</f>
        <v>นายรพีพงษ์  โพธารินทร์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5/4</v>
      </c>
      <c r="C22" s="55">
        <f>ฉบับนักเรียน!C22</f>
        <v>43819</v>
      </c>
      <c r="D22" s="58" t="str">
        <f>ฉบับนักเรียน!D22</f>
        <v>นายศิวกร  อัศวศักดิ์สกุล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5/4</v>
      </c>
      <c r="C23" s="55">
        <f>ฉบับนักเรียน!C23</f>
        <v>43822</v>
      </c>
      <c r="D23" s="58" t="str">
        <f>ฉบับนักเรียน!D23</f>
        <v>นายสุวิจักขณ์  แสนใจ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5/4</v>
      </c>
      <c r="C24" s="55">
        <f>ฉบับนักเรียน!C24</f>
        <v>43861</v>
      </c>
      <c r="D24" s="58" t="str">
        <f>ฉบับนักเรียน!D24</f>
        <v>นายปิยังกูร  จันบัว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5/4</v>
      </c>
      <c r="C25" s="55">
        <f>ฉบับนักเรียน!C25</f>
        <v>43910</v>
      </c>
      <c r="D25" s="58" t="str">
        <f>ฉบับนักเรียน!D25</f>
        <v>นายวิชญะ  กองทอง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5/4</v>
      </c>
      <c r="C26" s="55">
        <f>ฉบับนักเรียน!C26</f>
        <v>45639</v>
      </c>
      <c r="D26" s="58" t="str">
        <f>ฉบับนักเรียน!D26</f>
        <v>นายชยพงศ์  วงศ์กรพิสิฐ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5/4</v>
      </c>
      <c r="C27" s="55">
        <f>ฉบับนักเรียน!C27</f>
        <v>45640</v>
      </c>
      <c r="D27" s="58" t="str">
        <f>ฉบับนักเรียน!D27</f>
        <v>นายปิยังกูร  ดวงดี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5/4</v>
      </c>
      <c r="C28" s="55">
        <f>ฉบับนักเรียน!C28</f>
        <v>45641</v>
      </c>
      <c r="D28" s="58" t="str">
        <f>ฉบับนักเรียน!D28</f>
        <v>นายสุรวุฒิ  แซ่ลิ้ม</v>
      </c>
      <c r="E28" s="26" t="str">
        <f>ฉบับนักเรียน!E28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5/4</v>
      </c>
      <c r="C29" s="55">
        <f>ฉบับนักเรียน!C29</f>
        <v>45642</v>
      </c>
      <c r="D29" s="58" t="str">
        <f>ฉบับนักเรียน!D29</f>
        <v>นายอรรถพร  สุวรรณงาม</v>
      </c>
      <c r="E29" s="26" t="str">
        <f>ฉบับนักเรียน!E29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5/4</v>
      </c>
      <c r="C30" s="55">
        <f>ฉบับนักเรียน!C30</f>
        <v>45643</v>
      </c>
      <c r="D30" s="58" t="str">
        <f>ฉบับนักเรียน!D30</f>
        <v>นายเอลียา  ภิสิทธิ์ธี</v>
      </c>
      <c r="E30" s="26" t="str">
        <f>ฉบับนักเรียน!E30</f>
        <v>ชาย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5/4</v>
      </c>
      <c r="C31" s="55">
        <f>ฉบับนักเรียน!C31</f>
        <v>43504</v>
      </c>
      <c r="D31" s="58" t="str">
        <f>ฉบับนักเรียน!D31</f>
        <v>นางสาวกรรณกนก  จินากุล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5/4</v>
      </c>
      <c r="C32" s="55">
        <f>ฉบับนักเรียน!C32</f>
        <v>43517</v>
      </c>
      <c r="D32" s="58" t="str">
        <f>ฉบับนักเรียน!D32</f>
        <v>นางสาวปวริศา  บุญเรือง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5/4</v>
      </c>
      <c r="C33" s="55">
        <f>ฉบับนักเรียน!C33</f>
        <v>43661</v>
      </c>
      <c r="D33" s="58" t="str">
        <f>ฉบับนักเรียน!D33</f>
        <v>นางสาวญาณิศา  คงเหลี่ยม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5/4</v>
      </c>
      <c r="C34" s="55">
        <f>ฉบับนักเรียน!C34</f>
        <v>43695</v>
      </c>
      <c r="D34" s="58" t="str">
        <f>ฉบับนักเรียน!D34</f>
        <v>นางสาวณิชาภัทร  กกแก้ว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5/4</v>
      </c>
      <c r="C35" s="55">
        <f>ฉบับนักเรียน!C35</f>
        <v>43713</v>
      </c>
      <c r="D35" s="58" t="str">
        <f>ฉบับนักเรียน!D35</f>
        <v>นางสาวหฤทัย  ไชยสุข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5/4</v>
      </c>
      <c r="C36" s="55">
        <f>ฉบับนักเรียน!C36</f>
        <v>43755</v>
      </c>
      <c r="D36" s="58" t="str">
        <f>ฉบับนักเรียน!D36</f>
        <v>นางสาวลัคษิกา  อ่วมบุตร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5/4</v>
      </c>
      <c r="C37" s="55">
        <f>ฉบับนักเรียน!C37</f>
        <v>43831</v>
      </c>
      <c r="D37" s="58" t="str">
        <f>ฉบับนักเรียน!D37</f>
        <v>นางสาวณิชารีย์  แก้วช่วง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5/4</v>
      </c>
      <c r="C38" s="55">
        <f>ฉบับนักเรียน!C38</f>
        <v>43872</v>
      </c>
      <c r="D38" s="58" t="str">
        <f>ฉบับนักเรียน!D38</f>
        <v>นางสาวกัญญาภัทร  รักษิตานนท์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5/4</v>
      </c>
      <c r="C39" s="55">
        <f>ฉบับนักเรียน!C39</f>
        <v>43875</v>
      </c>
      <c r="D39" s="58" t="str">
        <f>ฉบับนักเรียน!D39</f>
        <v>นางสาวณัฐกรรณ์  รวีพรนิธิโชติ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5/4</v>
      </c>
      <c r="C40" s="55">
        <f>ฉบับนักเรียน!C40</f>
        <v>45644</v>
      </c>
      <c r="D40" s="58" t="str">
        <f>ฉบับนักเรียน!D40</f>
        <v>เด็กหญิงจีรภา  คุณเกียรติ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5/4</v>
      </c>
      <c r="C41" s="55">
        <f>ฉบับนักเรียน!C41</f>
        <v>45645</v>
      </c>
      <c r="D41" s="58" t="str">
        <f>ฉบับนักเรียน!D41</f>
        <v>นางสาวจุฑามาศ  แสงสวัสดิ์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0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0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4" t="s">
        <v>138</v>
      </c>
      <c r="D57" s="101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4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2" sqref="C42:S42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70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5/4</v>
      </c>
      <c r="D5" s="55">
        <f>ฉบับนักเรียน!C5</f>
        <v>43416</v>
      </c>
      <c r="E5" s="58" t="str">
        <f>ฉบับนักเรียน!D5</f>
        <v>นายชาคริต  เหนี่ยงแจ่ม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5/4</v>
      </c>
      <c r="D6" s="55">
        <f>ฉบับนักเรียน!C6</f>
        <v>43424</v>
      </c>
      <c r="E6" s="58" t="str">
        <f>ฉบับนักเรียน!D6</f>
        <v>นายพัชรลักษณ์  เปลี่ยนสกุล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5/4</v>
      </c>
      <c r="D7" s="55">
        <f>ฉบับนักเรียน!C7</f>
        <v>43430</v>
      </c>
      <c r="E7" s="58" t="str">
        <f>ฉบับนักเรียน!D7</f>
        <v>นายวรพล  แสงสว่าง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5/4</v>
      </c>
      <c r="D8" s="55">
        <f>ฉบับนักเรียน!C8</f>
        <v>43487</v>
      </c>
      <c r="E8" s="58" t="str">
        <f>ฉบับนักเรียน!D8</f>
        <v>นายกรวิวัฒน์  พิพัฒน์เนาวกุล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5/4</v>
      </c>
      <c r="D9" s="55">
        <f>ฉบับนักเรียน!C9</f>
        <v>43489</v>
      </c>
      <c r="E9" s="58" t="str">
        <f>ฉบับนักเรียน!D9</f>
        <v>นายชนิตว์นันท์  กิจนันทคุณ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5/4</v>
      </c>
      <c r="D10" s="55">
        <f>ฉบับนักเรียน!C10</f>
        <v>43491</v>
      </c>
      <c r="E10" s="58" t="str">
        <f>ฉบับนักเรียน!D10</f>
        <v>นายณฐนน  สว่างวิทยวัฒนา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5/4</v>
      </c>
      <c r="D11" s="55">
        <f>ฉบับนักเรียน!C11</f>
        <v>43590</v>
      </c>
      <c r="E11" s="58" t="str">
        <f>ฉบับนักเรียน!D11</f>
        <v>นายปรีชาชาญ  ภารินทร์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5/4</v>
      </c>
      <c r="D12" s="55">
        <f>ฉบับนักเรียน!C12</f>
        <v>43625</v>
      </c>
      <c r="E12" s="58" t="str">
        <f>ฉบับนักเรียน!D12</f>
        <v>นายณัฐดนัย  พลับพลาศรี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5/4</v>
      </c>
      <c r="D13" s="55">
        <f>ฉบับนักเรียน!C13</f>
        <v>43641</v>
      </c>
      <c r="E13" s="58" t="str">
        <f>ฉบับนักเรียน!D13</f>
        <v>นายอริย์ธัช  เกษมสุข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5/4</v>
      </c>
      <c r="D14" s="55">
        <f>ฉบับนักเรียน!C14</f>
        <v>43718</v>
      </c>
      <c r="E14" s="58" t="str">
        <f>ฉบับนักเรียน!D14</f>
        <v>นายฉัตรวศิน  ไชยวารินทร์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5/4</v>
      </c>
      <c r="D15" s="55">
        <f>ฉบับนักเรียน!C15</f>
        <v>43762</v>
      </c>
      <c r="E15" s="58" t="str">
        <f>ฉบับนักเรียน!D15</f>
        <v>นายจิรพล  ประชุมชัย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5/4</v>
      </c>
      <c r="D16" s="55">
        <f>ฉบับนักเรียน!C16</f>
        <v>43763</v>
      </c>
      <c r="E16" s="58" t="str">
        <f>ฉบับนักเรียน!D16</f>
        <v>นายจิรัฏฐ์  เย็นศิริกุล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5/4</v>
      </c>
      <c r="D17" s="55">
        <f>ฉบับนักเรียน!C17</f>
        <v>43771</v>
      </c>
      <c r="E17" s="58" t="str">
        <f>ฉบับนักเรียน!D17</f>
        <v>นายพงศ์ภรณ์  กิตติวาณิชย์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5/4</v>
      </c>
      <c r="D18" s="55">
        <f>ฉบับนักเรียน!C18</f>
        <v>43775</v>
      </c>
      <c r="E18" s="58" t="str">
        <f>ฉบับนักเรียน!D18</f>
        <v>นายวโรตม์  วิไล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5/4</v>
      </c>
      <c r="D19" s="55">
        <f>ฉบับนักเรียน!C19</f>
        <v>43806</v>
      </c>
      <c r="E19" s="58" t="str">
        <f>ฉบับนักเรียน!D19</f>
        <v>นายเธียรวิชญ์  ศรีสลวย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5/4</v>
      </c>
      <c r="D20" s="55">
        <f>ฉบับนักเรียน!C20</f>
        <v>43811</v>
      </c>
      <c r="E20" s="58" t="str">
        <f>ฉบับนักเรียน!D20</f>
        <v>นายนิชพงษ์  ตาดพริ้ง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5/4</v>
      </c>
      <c r="D21" s="55">
        <f>ฉบับนักเรียน!C21</f>
        <v>43814</v>
      </c>
      <c r="E21" s="58" t="str">
        <f>ฉบับนักเรียน!D21</f>
        <v>นายรพีพงษ์  โพธารินทร์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5/4</v>
      </c>
      <c r="D22" s="55">
        <f>ฉบับนักเรียน!C22</f>
        <v>43819</v>
      </c>
      <c r="E22" s="58" t="str">
        <f>ฉบับนักเรียน!D22</f>
        <v>นายศิวกร  อัศวศักดิ์สกุล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5/4</v>
      </c>
      <c r="D23" s="55">
        <f>ฉบับนักเรียน!C23</f>
        <v>43822</v>
      </c>
      <c r="E23" s="58" t="str">
        <f>ฉบับนักเรียน!D23</f>
        <v>นายสุวิจักขณ์  แสนใจ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5/4</v>
      </c>
      <c r="D24" s="55">
        <f>ฉบับนักเรียน!C24</f>
        <v>43861</v>
      </c>
      <c r="E24" s="58" t="str">
        <f>ฉบับนักเรียน!D24</f>
        <v>นายปิยังกูร  จันบัว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5/4</v>
      </c>
      <c r="D25" s="55">
        <f>ฉบับนักเรียน!C25</f>
        <v>43910</v>
      </c>
      <c r="E25" s="58" t="str">
        <f>ฉบับนักเรียน!D25</f>
        <v>นายวิชญะ  กองทอง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5/4</v>
      </c>
      <c r="D26" s="55">
        <f>ฉบับนักเรียน!C26</f>
        <v>45639</v>
      </c>
      <c r="E26" s="58" t="str">
        <f>ฉบับนักเรียน!D26</f>
        <v>นายชยพงศ์  วงศ์กรพิสิฐ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5/4</v>
      </c>
      <c r="D27" s="55">
        <f>ฉบับนักเรียน!C27</f>
        <v>45640</v>
      </c>
      <c r="E27" s="58" t="str">
        <f>ฉบับนักเรียน!D27</f>
        <v>นายปิยังกูร  ดวงดี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5/4</v>
      </c>
      <c r="D28" s="55">
        <f>ฉบับนักเรียน!C28</f>
        <v>45641</v>
      </c>
      <c r="E28" s="58" t="str">
        <f>ฉบับนักเรียน!D28</f>
        <v>นายสุรวุฒิ  แซ่ลิ้ม</v>
      </c>
      <c r="F28" s="26" t="str">
        <f>ฉบับนักเรียน!E28</f>
        <v>ชาย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5/4</v>
      </c>
      <c r="D29" s="55">
        <f>ฉบับนักเรียน!C29</f>
        <v>45642</v>
      </c>
      <c r="E29" s="58" t="str">
        <f>ฉบับนักเรียน!D29</f>
        <v>นายอรรถพร  สุวรรณงาม</v>
      </c>
      <c r="F29" s="26" t="str">
        <f>ฉบับนักเรียน!E29</f>
        <v>ชาย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5/4</v>
      </c>
      <c r="D30" s="55">
        <f>ฉบับนักเรียน!C30</f>
        <v>45643</v>
      </c>
      <c r="E30" s="58" t="str">
        <f>ฉบับนักเรียน!D30</f>
        <v>นายเอลียา  ภิสิทธิ์ธี</v>
      </c>
      <c r="F30" s="26" t="str">
        <f>ฉบับนักเรียน!E30</f>
        <v>ชาย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5/4</v>
      </c>
      <c r="D31" s="55">
        <f>ฉบับนักเรียน!C31</f>
        <v>43504</v>
      </c>
      <c r="E31" s="58" t="str">
        <f>ฉบับนักเรียน!D31</f>
        <v>นางสาวกรรณกนก  จินากุล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5/4</v>
      </c>
      <c r="D32" s="55">
        <f>ฉบับนักเรียน!C32</f>
        <v>43517</v>
      </c>
      <c r="E32" s="58" t="str">
        <f>ฉบับนักเรียน!D32</f>
        <v>นางสาวปวริศา  บุญเรือง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5/4</v>
      </c>
      <c r="D33" s="55">
        <f>ฉบับนักเรียน!C33</f>
        <v>43661</v>
      </c>
      <c r="E33" s="58" t="str">
        <f>ฉบับนักเรียน!D33</f>
        <v>นางสาวญาณิศา  คงเหลี่ยม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5/4</v>
      </c>
      <c r="D34" s="55">
        <f>ฉบับนักเรียน!C34</f>
        <v>43695</v>
      </c>
      <c r="E34" s="58" t="str">
        <f>ฉบับนักเรียน!D34</f>
        <v>นางสาวณิชาภัทร  กกแก้ว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5/4</v>
      </c>
      <c r="D35" s="55">
        <f>ฉบับนักเรียน!C35</f>
        <v>43713</v>
      </c>
      <c r="E35" s="58" t="str">
        <f>ฉบับนักเรียน!D35</f>
        <v>นางสาวหฤทัย  ไชยสุข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5/4</v>
      </c>
      <c r="D36" s="55">
        <f>ฉบับนักเรียน!C36</f>
        <v>43755</v>
      </c>
      <c r="E36" s="58" t="str">
        <f>ฉบับนักเรียน!D36</f>
        <v>นางสาวลัคษิกา  อ่วมบุตร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5/4</v>
      </c>
      <c r="D37" s="55">
        <f>ฉบับนักเรียน!C37</f>
        <v>43831</v>
      </c>
      <c r="E37" s="58" t="str">
        <f>ฉบับนักเรียน!D37</f>
        <v>นางสาวณิชารีย์  แก้วช่วง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5/4</v>
      </c>
      <c r="D38" s="55">
        <f>ฉบับนักเรียน!C38</f>
        <v>43872</v>
      </c>
      <c r="E38" s="58" t="str">
        <f>ฉบับนักเรียน!D38</f>
        <v>นางสาวกัญญาภัทร  รักษิตานนท์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5/4</v>
      </c>
      <c r="D39" s="55">
        <f>ฉบับนักเรียน!C39</f>
        <v>43875</v>
      </c>
      <c r="E39" s="58" t="str">
        <f>ฉบับนักเรียน!D39</f>
        <v>นางสาวณัฐกรรณ์  รวีพรนิธิโชติ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5/4</v>
      </c>
      <c r="D40" s="55">
        <f>ฉบับนักเรียน!C40</f>
        <v>45644</v>
      </c>
      <c r="E40" s="58" t="str">
        <f>ฉบับนักเรียน!D40</f>
        <v>เด็กหญิงจีรภา  คุณเกียรติ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5/4</v>
      </c>
      <c r="D41" s="55">
        <f>ฉบับนักเรียน!C41</f>
        <v>45645</v>
      </c>
      <c r="E41" s="58" t="str">
        <f>ฉบับนักเรียน!D41</f>
        <v>นางสาวจุฑามาศ  แสงสวัสดิ์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/>
      <c r="N57" s="92">
        <f>ฉบับผู้ปกครอง!S57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F61" sqref="F61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5" t="s">
        <v>0</v>
      </c>
      <c r="C2" s="96"/>
      <c r="D2" s="96"/>
      <c r="E2" s="96"/>
      <c r="F2" s="97"/>
      <c r="G2" s="104" t="s">
        <v>82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5/4</v>
      </c>
      <c r="D5" s="55">
        <f>ฉบับนักเรียน!C5</f>
        <v>43416</v>
      </c>
      <c r="E5" s="58" t="str">
        <f>ฉบับนักเรียน!D5</f>
        <v>นายชาคริต  เหนี่ยงแจ่ม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1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5/4</v>
      </c>
      <c r="D6" s="55">
        <f>ฉบับนักเรียน!C6</f>
        <v>43424</v>
      </c>
      <c r="E6" s="58" t="str">
        <f>ฉบับนักเรียน!D6</f>
        <v>นายพัชรลักษณ์  เปลี่ยนสกุล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5/4</v>
      </c>
      <c r="D7" s="55">
        <f>ฉบับนักเรียน!C7</f>
        <v>43430</v>
      </c>
      <c r="E7" s="58" t="str">
        <f>ฉบับนักเรียน!D7</f>
        <v>นายวรพล  แสงสว่าง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5/4</v>
      </c>
      <c r="D8" s="55">
        <f>ฉบับนักเรียน!C8</f>
        <v>43487</v>
      </c>
      <c r="E8" s="58" t="str">
        <f>ฉบับนักเรียน!D8</f>
        <v>นายกรวิวัฒน์  พิพัฒน์เนาวกุล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5/4</v>
      </c>
      <c r="D9" s="55">
        <f>ฉบับนักเรียน!C9</f>
        <v>43489</v>
      </c>
      <c r="E9" s="58" t="str">
        <f>ฉบับนักเรียน!D9</f>
        <v>นายชนิตว์นันท์  กิจนันทคุณ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5/4</v>
      </c>
      <c r="D10" s="55">
        <f>ฉบับนักเรียน!C10</f>
        <v>43491</v>
      </c>
      <c r="E10" s="58" t="str">
        <f>ฉบับนักเรียน!D10</f>
        <v>นายณฐนน  สว่างวิทยวัฒนา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5/4</v>
      </c>
      <c r="D11" s="55">
        <f>ฉบับนักเรียน!C11</f>
        <v>43590</v>
      </c>
      <c r="E11" s="58" t="str">
        <f>ฉบับนักเรียน!D11</f>
        <v>นายปรีชาชาญ  ภารินทร์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5/4</v>
      </c>
      <c r="D12" s="55">
        <f>ฉบับนักเรียน!C12</f>
        <v>43625</v>
      </c>
      <c r="E12" s="58" t="str">
        <f>ฉบับนักเรียน!D12</f>
        <v>นายณัฐดนัย  พลับพลาศรี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5/4</v>
      </c>
      <c r="D13" s="55">
        <f>ฉบับนักเรียน!C13</f>
        <v>43641</v>
      </c>
      <c r="E13" s="58" t="str">
        <f>ฉบับนักเรียน!D13</f>
        <v>นายอริย์ธัช  เกษมสุข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5/4</v>
      </c>
      <c r="D14" s="55">
        <f>ฉบับนักเรียน!C14</f>
        <v>43718</v>
      </c>
      <c r="E14" s="58" t="str">
        <f>ฉบับนักเรียน!D14</f>
        <v>นายฉัตรวศิน  ไชยวารินทร์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5/4</v>
      </c>
      <c r="D15" s="55">
        <f>ฉบับนักเรียน!C15</f>
        <v>43762</v>
      </c>
      <c r="E15" s="58" t="str">
        <f>ฉบับนักเรียน!D15</f>
        <v>นายจิรพล  ประชุมชัย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5/4</v>
      </c>
      <c r="D16" s="55">
        <f>ฉบับนักเรียน!C16</f>
        <v>43763</v>
      </c>
      <c r="E16" s="58" t="str">
        <f>ฉบับนักเรียน!D16</f>
        <v>นายจิรัฏฐ์  เย็นศิริกุล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5/4</v>
      </c>
      <c r="D17" s="55">
        <f>ฉบับนักเรียน!C17</f>
        <v>43771</v>
      </c>
      <c r="E17" s="58" t="str">
        <f>ฉบับนักเรียน!D17</f>
        <v>นายพงศ์ภรณ์  กิตติวาณิชย์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5/4</v>
      </c>
      <c r="D18" s="55">
        <f>ฉบับนักเรียน!C18</f>
        <v>43775</v>
      </c>
      <c r="E18" s="58" t="str">
        <f>ฉบับนักเรียน!D18</f>
        <v>นายวโรตม์  วิไล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5/4</v>
      </c>
      <c r="D19" s="55">
        <f>ฉบับนักเรียน!C19</f>
        <v>43806</v>
      </c>
      <c r="E19" s="58" t="str">
        <f>ฉบับนักเรียน!D19</f>
        <v>นายเธียรวิชญ์  ศรีสลวย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5/4</v>
      </c>
      <c r="D20" s="55">
        <f>ฉบับนักเรียน!C20</f>
        <v>43811</v>
      </c>
      <c r="E20" s="58" t="str">
        <f>ฉบับนักเรียน!D20</f>
        <v>นายนิชพงษ์  ตาดพริ้ง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5/4</v>
      </c>
      <c r="D21" s="55">
        <f>ฉบับนักเรียน!C21</f>
        <v>43814</v>
      </c>
      <c r="E21" s="58" t="str">
        <f>ฉบับนักเรียน!D21</f>
        <v>นายรพีพงษ์  โพธารินทร์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5/4</v>
      </c>
      <c r="D22" s="55">
        <f>ฉบับนักเรียน!C22</f>
        <v>43819</v>
      </c>
      <c r="E22" s="58" t="str">
        <f>ฉบับนักเรียน!D22</f>
        <v>นายศิวกร  อัศวศักดิ์สกุล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5/4</v>
      </c>
      <c r="D23" s="55">
        <f>ฉบับนักเรียน!C23</f>
        <v>43822</v>
      </c>
      <c r="E23" s="58" t="str">
        <f>ฉบับนักเรียน!D23</f>
        <v>นายสุวิจักขณ์  แสนใจ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5/4</v>
      </c>
      <c r="D24" s="55">
        <f>ฉบับนักเรียน!C24</f>
        <v>43861</v>
      </c>
      <c r="E24" s="58" t="str">
        <f>ฉบับนักเรียน!D24</f>
        <v>นายปิยังกูร  จันบัว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5/4</v>
      </c>
      <c r="D25" s="55">
        <f>ฉบับนักเรียน!C25</f>
        <v>43910</v>
      </c>
      <c r="E25" s="58" t="str">
        <f>ฉบับนักเรียน!D25</f>
        <v>นายวิชญะ  กองทอง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5/4</v>
      </c>
      <c r="D26" s="55">
        <f>ฉบับนักเรียน!C26</f>
        <v>45639</v>
      </c>
      <c r="E26" s="58" t="str">
        <f>ฉบับนักเรียน!D26</f>
        <v>นายชยพงศ์  วงศ์กรพิสิฐ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5/4</v>
      </c>
      <c r="D27" s="55">
        <f>ฉบับนักเรียน!C27</f>
        <v>45640</v>
      </c>
      <c r="E27" s="58" t="str">
        <f>ฉบับนักเรียน!D27</f>
        <v>นายปิยังกูร  ดวงดี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5/4</v>
      </c>
      <c r="D28" s="55">
        <f>ฉบับนักเรียน!C28</f>
        <v>45641</v>
      </c>
      <c r="E28" s="58" t="str">
        <f>ฉบับนักเรียน!D28</f>
        <v>นายสุรวุฒิ  แซ่ลิ้ม</v>
      </c>
      <c r="F28" s="26" t="str">
        <f>ฉบับนักเรียน!E28</f>
        <v>ชาย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5/4</v>
      </c>
      <c r="D29" s="55">
        <f>ฉบับนักเรียน!C29</f>
        <v>45642</v>
      </c>
      <c r="E29" s="58" t="str">
        <f>ฉบับนักเรียน!D29</f>
        <v>นายอรรถพร  สุวรรณงาม</v>
      </c>
      <c r="F29" s="26" t="str">
        <f>ฉบับนักเรียน!E29</f>
        <v>ชาย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5/4</v>
      </c>
      <c r="D30" s="55">
        <f>ฉบับนักเรียน!C30</f>
        <v>45643</v>
      </c>
      <c r="E30" s="58" t="str">
        <f>ฉบับนักเรียน!D30</f>
        <v>นายเอลียา  ภิสิทธิ์ธี</v>
      </c>
      <c r="F30" s="26" t="str">
        <f>ฉบับนักเรียน!E30</f>
        <v>ชาย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5/4</v>
      </c>
      <c r="D31" s="55">
        <f>ฉบับนักเรียน!C31</f>
        <v>43504</v>
      </c>
      <c r="E31" s="58" t="str">
        <f>ฉบับนักเรียน!D31</f>
        <v>นางสาวกรรณกนก  จินากุล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5/4</v>
      </c>
      <c r="D32" s="55">
        <f>ฉบับนักเรียน!C32</f>
        <v>43517</v>
      </c>
      <c r="E32" s="58" t="str">
        <f>ฉบับนักเรียน!D32</f>
        <v>นางสาวปวริศา  บุญเรือง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5/4</v>
      </c>
      <c r="D33" s="55">
        <f>ฉบับนักเรียน!C33</f>
        <v>43661</v>
      </c>
      <c r="E33" s="58" t="str">
        <f>ฉบับนักเรียน!D33</f>
        <v>นางสาวญาณิศา  คงเหลี่ยม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5/4</v>
      </c>
      <c r="D34" s="55">
        <f>ฉบับนักเรียน!C34</f>
        <v>43695</v>
      </c>
      <c r="E34" s="58" t="str">
        <f>ฉบับนักเรียน!D34</f>
        <v>นางสาวณิชาภัทร  กกแก้ว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5/4</v>
      </c>
      <c r="D35" s="55">
        <f>ฉบับนักเรียน!C35</f>
        <v>43713</v>
      </c>
      <c r="E35" s="58" t="str">
        <f>ฉบับนักเรียน!D35</f>
        <v>นางสาวหฤทัย  ไชยสุข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5/4</v>
      </c>
      <c r="D36" s="55">
        <f>ฉบับนักเรียน!C36</f>
        <v>43755</v>
      </c>
      <c r="E36" s="58" t="str">
        <f>ฉบับนักเรียน!D36</f>
        <v>นางสาวลัคษิกา  อ่วมบุตร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5/4</v>
      </c>
      <c r="D37" s="55">
        <f>ฉบับนักเรียน!C37</f>
        <v>43831</v>
      </c>
      <c r="E37" s="58" t="str">
        <f>ฉบับนักเรียน!D37</f>
        <v>นางสาวณิชารีย์  แก้วช่วง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5/4</v>
      </c>
      <c r="D38" s="55">
        <f>ฉบับนักเรียน!C38</f>
        <v>43872</v>
      </c>
      <c r="E38" s="58" t="str">
        <f>ฉบับนักเรียน!D38</f>
        <v>นางสาวกัญญาภัทร  รักษิตานนท์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5/4</v>
      </c>
      <c r="D39" s="55">
        <f>ฉบับนักเรียน!C39</f>
        <v>43875</v>
      </c>
      <c r="E39" s="58" t="str">
        <f>ฉบับนักเรียน!D39</f>
        <v>นางสาวณัฐกรรณ์  รวีพรนิธิโชติ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5/4</v>
      </c>
      <c r="D40" s="55">
        <f>ฉบับนักเรียน!C40</f>
        <v>45644</v>
      </c>
      <c r="E40" s="58" t="str">
        <f>ฉบับนักเรียน!D40</f>
        <v>เด็กหญิงจีรภา  คุณเกียรติ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5/4</v>
      </c>
      <c r="D41" s="55">
        <f>ฉบับนักเรียน!C41</f>
        <v>45645</v>
      </c>
      <c r="E41" s="58" t="str">
        <f>ฉบับนักเรียน!D41</f>
        <v>นางสาวจุฑามาศ  แสงสวัสดิ์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/>
      <c r="N57" s="92">
        <f>equal1!N57</f>
        <v>0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2" sqref="C42:S42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5" t="s">
        <v>0</v>
      </c>
      <c r="C2" s="96"/>
      <c r="D2" s="96"/>
      <c r="E2" s="96"/>
      <c r="F2" s="97"/>
      <c r="G2" s="104" t="s">
        <v>83</v>
      </c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95" t="s">
        <v>71</v>
      </c>
      <c r="H3" s="97"/>
      <c r="I3" s="95" t="s">
        <v>72</v>
      </c>
      <c r="J3" s="97"/>
      <c r="K3" s="95" t="s">
        <v>73</v>
      </c>
      <c r="L3" s="97"/>
      <c r="M3" s="95" t="s">
        <v>74</v>
      </c>
      <c r="N3" s="97"/>
      <c r="O3" s="95" t="s">
        <v>75</v>
      </c>
      <c r="P3" s="97"/>
      <c r="Q3" s="61"/>
      <c r="R3" s="95" t="s">
        <v>76</v>
      </c>
      <c r="S3" s="97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5/4</v>
      </c>
      <c r="D5" s="55">
        <f>ฉบับนักเรียน!C5</f>
        <v>43416</v>
      </c>
      <c r="E5" s="58" t="str">
        <f>ฉบับนักเรียน!D5</f>
        <v>นายชาคริต  เหนี่ยงแจ่ม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24">
        <f t="shared" ref="Q5:Q41" si="5">G5+I5+K5+M5</f>
        <v>0</v>
      </c>
      <c r="R5" s="24">
        <f t="shared" ref="R5:R41" si="6">SUM(G5,I5,K5,M5)</f>
        <v>0</v>
      </c>
      <c r="S5" s="32" t="str">
        <f t="shared" ref="S5:S41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5/4</v>
      </c>
      <c r="D6" s="55">
        <f>ฉบับนักเรียน!C6</f>
        <v>43424</v>
      </c>
      <c r="E6" s="58" t="str">
        <f>ฉบับนักเรียน!D6</f>
        <v>นายพัชรลักษณ์  เปลี่ยนสกุล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5/4</v>
      </c>
      <c r="D7" s="55">
        <f>ฉบับนักเรียน!C7</f>
        <v>43430</v>
      </c>
      <c r="E7" s="58" t="str">
        <f>ฉบับนักเรียน!D7</f>
        <v>นายวรพล  แสงสว่าง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5/4</v>
      </c>
      <c r="D8" s="55">
        <f>ฉบับนักเรียน!C8</f>
        <v>43487</v>
      </c>
      <c r="E8" s="58" t="str">
        <f>ฉบับนักเรียน!D8</f>
        <v>นายกรวิวัฒน์  พิพัฒน์เนาวกุล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5/4</v>
      </c>
      <c r="D9" s="55">
        <f>ฉบับนักเรียน!C9</f>
        <v>43489</v>
      </c>
      <c r="E9" s="58" t="str">
        <f>ฉบับนักเรียน!D9</f>
        <v>นายชนิตว์นันท์  กิจนันทคุณ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5/4</v>
      </c>
      <c r="D10" s="55">
        <f>ฉบับนักเรียน!C10</f>
        <v>43491</v>
      </c>
      <c r="E10" s="58" t="str">
        <f>ฉบับนักเรียน!D10</f>
        <v>นายณฐนน  สว่างวิทยวัฒนา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5/4</v>
      </c>
      <c r="D11" s="55">
        <f>ฉบับนักเรียน!C11</f>
        <v>43590</v>
      </c>
      <c r="E11" s="58" t="str">
        <f>ฉบับนักเรียน!D11</f>
        <v>นายปรีชาชาญ  ภารินทร์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5/4</v>
      </c>
      <c r="D12" s="55">
        <f>ฉบับนักเรียน!C12</f>
        <v>43625</v>
      </c>
      <c r="E12" s="58" t="str">
        <f>ฉบับนักเรียน!D12</f>
        <v>นายณัฐดนัย  พลับพลาศรี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5/4</v>
      </c>
      <c r="D13" s="55">
        <f>ฉบับนักเรียน!C13</f>
        <v>43641</v>
      </c>
      <c r="E13" s="58" t="str">
        <f>ฉบับนักเรียน!D13</f>
        <v>นายอริย์ธัช  เกษมสุข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5/4</v>
      </c>
      <c r="D14" s="55">
        <f>ฉบับนักเรียน!C14</f>
        <v>43718</v>
      </c>
      <c r="E14" s="58" t="str">
        <f>ฉบับนักเรียน!D14</f>
        <v>นายฉัตรวศิน  ไชยวารินทร์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5/4</v>
      </c>
      <c r="D15" s="55">
        <f>ฉบับนักเรียน!C15</f>
        <v>43762</v>
      </c>
      <c r="E15" s="58" t="str">
        <f>ฉบับนักเรียน!D15</f>
        <v>นายจิรพล  ประชุมชัย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5/4</v>
      </c>
      <c r="D16" s="55">
        <f>ฉบับนักเรียน!C16</f>
        <v>43763</v>
      </c>
      <c r="E16" s="58" t="str">
        <f>ฉบับนักเรียน!D16</f>
        <v>นายจิรัฏฐ์  เย็นศิริกุล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5/4</v>
      </c>
      <c r="D17" s="55">
        <f>ฉบับนักเรียน!C17</f>
        <v>43771</v>
      </c>
      <c r="E17" s="58" t="str">
        <f>ฉบับนักเรียน!D17</f>
        <v>นายพงศ์ภรณ์  กิตติวาณิชย์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5/4</v>
      </c>
      <c r="D18" s="55">
        <f>ฉบับนักเรียน!C18</f>
        <v>43775</v>
      </c>
      <c r="E18" s="58" t="str">
        <f>ฉบับนักเรียน!D18</f>
        <v>นายวโรตม์  วิไล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5/4</v>
      </c>
      <c r="D19" s="55">
        <f>ฉบับนักเรียน!C19</f>
        <v>43806</v>
      </c>
      <c r="E19" s="58" t="str">
        <f>ฉบับนักเรียน!D19</f>
        <v>นายเธียรวิชญ์  ศรีสลวย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5/4</v>
      </c>
      <c r="D20" s="55">
        <f>ฉบับนักเรียน!C20</f>
        <v>43811</v>
      </c>
      <c r="E20" s="58" t="str">
        <f>ฉบับนักเรียน!D20</f>
        <v>นายนิชพงษ์  ตาดพริ้ง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5/4</v>
      </c>
      <c r="D21" s="55">
        <f>ฉบับนักเรียน!C21</f>
        <v>43814</v>
      </c>
      <c r="E21" s="58" t="str">
        <f>ฉบับนักเรียน!D21</f>
        <v>นายรพีพงษ์  โพธารินทร์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5/4</v>
      </c>
      <c r="D22" s="55">
        <f>ฉบับนักเรียน!C22</f>
        <v>43819</v>
      </c>
      <c r="E22" s="58" t="str">
        <f>ฉบับนักเรียน!D22</f>
        <v>นายศิวกร  อัศวศักดิ์สกุล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5/4</v>
      </c>
      <c r="D23" s="55">
        <f>ฉบับนักเรียน!C23</f>
        <v>43822</v>
      </c>
      <c r="E23" s="58" t="str">
        <f>ฉบับนักเรียน!D23</f>
        <v>นายสุวิจักขณ์  แสนใจ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5/4</v>
      </c>
      <c r="D24" s="55">
        <f>ฉบับนักเรียน!C24</f>
        <v>43861</v>
      </c>
      <c r="E24" s="58" t="str">
        <f>ฉบับนักเรียน!D24</f>
        <v>นายปิยังกูร  จันบัว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5/4</v>
      </c>
      <c r="D25" s="55">
        <f>ฉบับนักเรียน!C25</f>
        <v>43910</v>
      </c>
      <c r="E25" s="58" t="str">
        <f>ฉบับนักเรียน!D25</f>
        <v>นายวิชญะ  กองทอง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5/4</v>
      </c>
      <c r="D26" s="55">
        <f>ฉบับนักเรียน!C26</f>
        <v>45639</v>
      </c>
      <c r="E26" s="58" t="str">
        <f>ฉบับนักเรียน!D26</f>
        <v>นายชยพงศ์  วงศ์กรพิสิฐ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5/4</v>
      </c>
      <c r="D27" s="55">
        <f>ฉบับนักเรียน!C27</f>
        <v>45640</v>
      </c>
      <c r="E27" s="58" t="str">
        <f>ฉบับนักเรียน!D27</f>
        <v>นายปิยังกูร  ดวงดี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5/4</v>
      </c>
      <c r="D28" s="55">
        <f>ฉบับนักเรียน!C28</f>
        <v>45641</v>
      </c>
      <c r="E28" s="58" t="str">
        <f>ฉบับนักเรียน!D28</f>
        <v>นายสุรวุฒิ  แซ่ลิ้ม</v>
      </c>
      <c r="F28" s="26" t="str">
        <f>ฉบับนักเรียน!E28</f>
        <v>ชาย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5/4</v>
      </c>
      <c r="D29" s="55">
        <f>ฉบับนักเรียน!C29</f>
        <v>45642</v>
      </c>
      <c r="E29" s="58" t="str">
        <f>ฉบับนักเรียน!D29</f>
        <v>นายอรรถพร  สุวรรณงาม</v>
      </c>
      <c r="F29" s="26" t="str">
        <f>ฉบับนักเรียน!E29</f>
        <v>ชาย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5/4</v>
      </c>
      <c r="D30" s="55">
        <f>ฉบับนักเรียน!C30</f>
        <v>45643</v>
      </c>
      <c r="E30" s="58" t="str">
        <f>ฉบับนักเรียน!D30</f>
        <v>นายเอลียา  ภิสิทธิ์ธี</v>
      </c>
      <c r="F30" s="26" t="str">
        <f>ฉบับนักเรียน!E30</f>
        <v>ชาย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5/4</v>
      </c>
      <c r="D31" s="55">
        <f>ฉบับนักเรียน!C31</f>
        <v>43504</v>
      </c>
      <c r="E31" s="58" t="str">
        <f>ฉบับนักเรียน!D31</f>
        <v>นางสาวกรรณกนก  จินากุล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5/4</v>
      </c>
      <c r="D32" s="55">
        <f>ฉบับนักเรียน!C32</f>
        <v>43517</v>
      </c>
      <c r="E32" s="58" t="str">
        <f>ฉบับนักเรียน!D32</f>
        <v>นางสาวปวริศา  บุญเรือง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5/4</v>
      </c>
      <c r="D33" s="55">
        <f>ฉบับนักเรียน!C33</f>
        <v>43661</v>
      </c>
      <c r="E33" s="58" t="str">
        <f>ฉบับนักเรียน!D33</f>
        <v>นางสาวญาณิศา  คงเหลี่ยม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5/4</v>
      </c>
      <c r="D34" s="55">
        <f>ฉบับนักเรียน!C34</f>
        <v>43695</v>
      </c>
      <c r="E34" s="58" t="str">
        <f>ฉบับนักเรียน!D34</f>
        <v>นางสาวณิชาภัทร  กกแก้ว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5/4</v>
      </c>
      <c r="D35" s="55">
        <f>ฉบับนักเรียน!C35</f>
        <v>43713</v>
      </c>
      <c r="E35" s="58" t="str">
        <f>ฉบับนักเรียน!D35</f>
        <v>นางสาวหฤทัย  ไชยสุข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5/4</v>
      </c>
      <c r="D36" s="55">
        <f>ฉบับนักเรียน!C36</f>
        <v>43755</v>
      </c>
      <c r="E36" s="58" t="str">
        <f>ฉบับนักเรียน!D36</f>
        <v>นางสาวลัคษิกา  อ่วมบุตร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5/4</v>
      </c>
      <c r="D37" s="55">
        <f>ฉบับนักเรียน!C37</f>
        <v>43831</v>
      </c>
      <c r="E37" s="58" t="str">
        <f>ฉบับนักเรียน!D37</f>
        <v>นางสาวณิชารีย์  แก้วช่วง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5/4</v>
      </c>
      <c r="D38" s="55">
        <f>ฉบับนักเรียน!C38</f>
        <v>43872</v>
      </c>
      <c r="E38" s="58" t="str">
        <f>ฉบับนักเรียน!D38</f>
        <v>นางสาวกัญญาภัทร  รักษิตานนท์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5/4</v>
      </c>
      <c r="D39" s="55">
        <f>ฉบับนักเรียน!C39</f>
        <v>43875</v>
      </c>
      <c r="E39" s="58" t="str">
        <f>ฉบับนักเรียน!D39</f>
        <v>นางสาวณัฐกรรณ์  รวีพรนิธิโชติ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5/4</v>
      </c>
      <c r="D40" s="55">
        <f>ฉบับนักเรียน!C40</f>
        <v>45644</v>
      </c>
      <c r="E40" s="58" t="str">
        <f>ฉบับนักเรียน!D40</f>
        <v>เด็กหญิงจีรภา  คุณเกียรติ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5/4</v>
      </c>
      <c r="D41" s="55">
        <f>ฉบับนักเรียน!C41</f>
        <v>45645</v>
      </c>
      <c r="E41" s="58" t="str">
        <f>ฉบับนักเรียน!D41</f>
        <v>นางสาวจุฑามาศ  แสงสวัสดิ์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/>
      <c r="N57" s="92">
        <f>equal2!N57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2" sqref="C42:S42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5" t="s">
        <v>0</v>
      </c>
      <c r="C2" s="96"/>
      <c r="D2" s="96"/>
      <c r="E2" s="96"/>
      <c r="F2" s="97"/>
      <c r="G2" s="61"/>
      <c r="H2" s="105" t="s">
        <v>84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5/4</v>
      </c>
      <c r="D5" s="55">
        <f>ฉบับนักเรียน!C5</f>
        <v>43416</v>
      </c>
      <c r="E5" s="58" t="str">
        <f>ฉบับนักเรียน!D5</f>
        <v>นายชาคริต  เหนี่ยงแจ่ม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1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1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5/4</v>
      </c>
      <c r="D6" s="55">
        <f>ฉบับนักเรียน!C6</f>
        <v>43424</v>
      </c>
      <c r="E6" s="58" t="str">
        <f>ฉบับนักเรียน!D6</f>
        <v>นายพัชรลักษณ์  เปลี่ยนสกุล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5/4</v>
      </c>
      <c r="D7" s="55">
        <f>ฉบับนักเรียน!C7</f>
        <v>43430</v>
      </c>
      <c r="E7" s="58" t="str">
        <f>ฉบับนักเรียน!D7</f>
        <v>นายวรพล  แสงสว่าง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5/4</v>
      </c>
      <c r="D8" s="55">
        <f>ฉบับนักเรียน!C8</f>
        <v>43487</v>
      </c>
      <c r="E8" s="58" t="str">
        <f>ฉบับนักเรียน!D8</f>
        <v>นายกรวิวัฒน์  พิพัฒน์เนาวกุล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5/4</v>
      </c>
      <c r="D9" s="55">
        <f>ฉบับนักเรียน!C9</f>
        <v>43489</v>
      </c>
      <c r="E9" s="58" t="str">
        <f>ฉบับนักเรียน!D9</f>
        <v>นายชนิตว์นันท์  กิจนันทคุณ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5/4</v>
      </c>
      <c r="D10" s="55">
        <f>ฉบับนักเรียน!C10</f>
        <v>43491</v>
      </c>
      <c r="E10" s="58" t="str">
        <f>ฉบับนักเรียน!D10</f>
        <v>นายณฐนน  สว่างวิทยวัฒนา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5/4</v>
      </c>
      <c r="D11" s="55">
        <f>ฉบับนักเรียน!C11</f>
        <v>43590</v>
      </c>
      <c r="E11" s="58" t="str">
        <f>ฉบับนักเรียน!D11</f>
        <v>นายปรีชาชาญ  ภารินทร์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5/4</v>
      </c>
      <c r="D12" s="55">
        <f>ฉบับนักเรียน!C12</f>
        <v>43625</v>
      </c>
      <c r="E12" s="58" t="str">
        <f>ฉบับนักเรียน!D12</f>
        <v>นายณัฐดนัย  พลับพลาศรี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5/4</v>
      </c>
      <c r="D13" s="55">
        <f>ฉบับนักเรียน!C13</f>
        <v>43641</v>
      </c>
      <c r="E13" s="58" t="str">
        <f>ฉบับนักเรียน!D13</f>
        <v>นายอริย์ธัช  เกษมสุข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5/4</v>
      </c>
      <c r="D14" s="55">
        <f>ฉบับนักเรียน!C14</f>
        <v>43718</v>
      </c>
      <c r="E14" s="58" t="str">
        <f>ฉบับนักเรียน!D14</f>
        <v>นายฉัตรวศิน  ไชยวารินทร์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5/4</v>
      </c>
      <c r="D15" s="55">
        <f>ฉบับนักเรียน!C15</f>
        <v>43762</v>
      </c>
      <c r="E15" s="58" t="str">
        <f>ฉบับนักเรียน!D15</f>
        <v>นายจิรพล  ประชุมชัย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5/4</v>
      </c>
      <c r="D16" s="55">
        <f>ฉบับนักเรียน!C16</f>
        <v>43763</v>
      </c>
      <c r="E16" s="58" t="str">
        <f>ฉบับนักเรียน!D16</f>
        <v>นายจิรัฏฐ์  เย็นศิริกุล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5/4</v>
      </c>
      <c r="D17" s="55">
        <f>ฉบับนักเรียน!C17</f>
        <v>43771</v>
      </c>
      <c r="E17" s="58" t="str">
        <f>ฉบับนักเรียน!D17</f>
        <v>นายพงศ์ภรณ์  กิตติวาณิชย์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5/4</v>
      </c>
      <c r="D18" s="55">
        <f>ฉบับนักเรียน!C18</f>
        <v>43775</v>
      </c>
      <c r="E18" s="58" t="str">
        <f>ฉบับนักเรียน!D18</f>
        <v>นายวโรตม์  วิไล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5/4</v>
      </c>
      <c r="D19" s="55">
        <f>ฉบับนักเรียน!C19</f>
        <v>43806</v>
      </c>
      <c r="E19" s="58" t="str">
        <f>ฉบับนักเรียน!D19</f>
        <v>นายเธียรวิชญ์  ศรีสลวย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5/4</v>
      </c>
      <c r="D20" s="55">
        <f>ฉบับนักเรียน!C20</f>
        <v>43811</v>
      </c>
      <c r="E20" s="58" t="str">
        <f>ฉบับนักเรียน!D20</f>
        <v>นายนิชพงษ์  ตาดพริ้ง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5/4</v>
      </c>
      <c r="D21" s="55">
        <f>ฉบับนักเรียน!C21</f>
        <v>43814</v>
      </c>
      <c r="E21" s="58" t="str">
        <f>ฉบับนักเรียน!D21</f>
        <v>นายรพีพงษ์  โพธารินทร์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5/4</v>
      </c>
      <c r="D22" s="55">
        <f>ฉบับนักเรียน!C22</f>
        <v>43819</v>
      </c>
      <c r="E22" s="58" t="str">
        <f>ฉบับนักเรียน!D22</f>
        <v>นายศิวกร  อัศวศักดิ์สกุล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5/4</v>
      </c>
      <c r="D23" s="55">
        <f>ฉบับนักเรียน!C23</f>
        <v>43822</v>
      </c>
      <c r="E23" s="58" t="str">
        <f>ฉบับนักเรียน!D23</f>
        <v>นายสุวิจักขณ์  แสนใจ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5/4</v>
      </c>
      <c r="D24" s="55">
        <f>ฉบับนักเรียน!C24</f>
        <v>43861</v>
      </c>
      <c r="E24" s="58" t="str">
        <f>ฉบับนักเรียน!D24</f>
        <v>นายปิยังกูร  จันบัว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5/4</v>
      </c>
      <c r="D25" s="55">
        <f>ฉบับนักเรียน!C25</f>
        <v>43910</v>
      </c>
      <c r="E25" s="58" t="str">
        <f>ฉบับนักเรียน!D25</f>
        <v>นายวิชญะ  กองทอง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5/4</v>
      </c>
      <c r="D26" s="55">
        <f>ฉบับนักเรียน!C26</f>
        <v>45639</v>
      </c>
      <c r="E26" s="58" t="str">
        <f>ฉบับนักเรียน!D26</f>
        <v>นายชยพงศ์  วงศ์กรพิสิฐ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5/4</v>
      </c>
      <c r="D27" s="55">
        <f>ฉบับนักเรียน!C27</f>
        <v>45640</v>
      </c>
      <c r="E27" s="58" t="str">
        <f>ฉบับนักเรียน!D27</f>
        <v>นายปิยังกูร  ดวงดี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5/4</v>
      </c>
      <c r="D28" s="55">
        <f>ฉบับนักเรียน!C28</f>
        <v>45641</v>
      </c>
      <c r="E28" s="58" t="str">
        <f>ฉบับนักเรียน!D28</f>
        <v>นายสุรวุฒิ  แซ่ลิ้ม</v>
      </c>
      <c r="F28" s="32" t="str">
        <f>ฉบับนักเรียน!E28</f>
        <v>ชาย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5/4</v>
      </c>
      <c r="D29" s="55">
        <f>ฉบับนักเรียน!C29</f>
        <v>45642</v>
      </c>
      <c r="E29" s="58" t="str">
        <f>ฉบับนักเรียน!D29</f>
        <v>นายอรรถพร  สุวรรณงาม</v>
      </c>
      <c r="F29" s="32" t="str">
        <f>ฉบับนักเรียน!E29</f>
        <v>ชาย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5/4</v>
      </c>
      <c r="D30" s="55">
        <f>ฉบับนักเรียน!C30</f>
        <v>45643</v>
      </c>
      <c r="E30" s="58" t="str">
        <f>ฉบับนักเรียน!D30</f>
        <v>นายเอลียา  ภิสิทธิ์ธี</v>
      </c>
      <c r="F30" s="32" t="str">
        <f>ฉบับนักเรียน!E30</f>
        <v>ชาย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5/4</v>
      </c>
      <c r="D31" s="55">
        <f>ฉบับนักเรียน!C31</f>
        <v>43504</v>
      </c>
      <c r="E31" s="58" t="str">
        <f>ฉบับนักเรียน!D31</f>
        <v>นางสาวกรรณกนก  จินากุล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5/4</v>
      </c>
      <c r="D32" s="55">
        <f>ฉบับนักเรียน!C32</f>
        <v>43517</v>
      </c>
      <c r="E32" s="58" t="str">
        <f>ฉบับนักเรียน!D32</f>
        <v>นางสาวปวริศา  บุญเรือง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5/4</v>
      </c>
      <c r="D33" s="55">
        <f>ฉบับนักเรียน!C33</f>
        <v>43661</v>
      </c>
      <c r="E33" s="58" t="str">
        <f>ฉบับนักเรียน!D33</f>
        <v>นางสาวญาณิศา  คงเหลี่ยม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5/4</v>
      </c>
      <c r="D34" s="55">
        <f>ฉบับนักเรียน!C34</f>
        <v>43695</v>
      </c>
      <c r="E34" s="58" t="str">
        <f>ฉบับนักเรียน!D34</f>
        <v>นางสาวณิชาภัทร  กกแก้ว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5/4</v>
      </c>
      <c r="D35" s="55">
        <f>ฉบับนักเรียน!C35</f>
        <v>43713</v>
      </c>
      <c r="E35" s="58" t="str">
        <f>ฉบับนักเรียน!D35</f>
        <v>นางสาวหฤทัย  ไชยสุข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5/4</v>
      </c>
      <c r="D36" s="55">
        <f>ฉบับนักเรียน!C36</f>
        <v>43755</v>
      </c>
      <c r="E36" s="58" t="str">
        <f>ฉบับนักเรียน!D36</f>
        <v>นางสาวลัคษิกา  อ่วมบุตร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5/4</v>
      </c>
      <c r="D37" s="55">
        <f>ฉบับนักเรียน!C37</f>
        <v>43831</v>
      </c>
      <c r="E37" s="58" t="str">
        <f>ฉบับนักเรียน!D37</f>
        <v>นางสาวณิชารีย์  แก้วช่วง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5/4</v>
      </c>
      <c r="D38" s="55">
        <f>ฉบับนักเรียน!C38</f>
        <v>43872</v>
      </c>
      <c r="E38" s="58" t="str">
        <f>ฉบับนักเรียน!D38</f>
        <v>นางสาวกัญญาภัทร  รักษิตานนท์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5/4</v>
      </c>
      <c r="D39" s="55">
        <f>ฉบับนักเรียน!C39</f>
        <v>43875</v>
      </c>
      <c r="E39" s="58" t="str">
        <f>ฉบับนักเรียน!D39</f>
        <v>นางสาวณัฐกรรณ์  รวีพรนิธิโชติ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5/4</v>
      </c>
      <c r="D40" s="55">
        <f>ฉบับนักเรียน!C40</f>
        <v>45644</v>
      </c>
      <c r="E40" s="58" t="str">
        <f>ฉบับนักเรียน!D40</f>
        <v>เด็กหญิงจีรภา  คุณเกียรติ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5/4</v>
      </c>
      <c r="D41" s="55">
        <f>ฉบับนักเรียน!C41</f>
        <v>45645</v>
      </c>
      <c r="E41" s="58" t="str">
        <f>ฉบับนักเรียน!D41</f>
        <v>นางสาวจุฑามาศ  แสงสวัสดิ์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/>
      <c r="N57" s="92">
        <f>equal3!N57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4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2" sqref="C42:S42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85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5/4</v>
      </c>
      <c r="D5" s="55">
        <f>ฉบับนักเรียน!C5</f>
        <v>43416</v>
      </c>
      <c r="E5" s="58" t="str">
        <f>ฉบับนักเรียน!D5</f>
        <v>นายชาคริต  เหนี่ยงแจ่ม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1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5/4</v>
      </c>
      <c r="D6" s="55">
        <f>ฉบับนักเรียน!C6</f>
        <v>43424</v>
      </c>
      <c r="E6" s="58" t="str">
        <f>ฉบับนักเรียน!D6</f>
        <v>นายพัชรลักษณ์  เปลี่ยนสกุล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5/4</v>
      </c>
      <c r="D7" s="55">
        <f>ฉบับนักเรียน!C7</f>
        <v>43430</v>
      </c>
      <c r="E7" s="58" t="str">
        <f>ฉบับนักเรียน!D7</f>
        <v>นายวรพล  แสงสว่าง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5/4</v>
      </c>
      <c r="D8" s="55">
        <f>ฉบับนักเรียน!C8</f>
        <v>43487</v>
      </c>
      <c r="E8" s="58" t="str">
        <f>ฉบับนักเรียน!D8</f>
        <v>นายกรวิวัฒน์  พิพัฒน์เนาวกุล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5/4</v>
      </c>
      <c r="D9" s="55">
        <f>ฉบับนักเรียน!C9</f>
        <v>43489</v>
      </c>
      <c r="E9" s="58" t="str">
        <f>ฉบับนักเรียน!D9</f>
        <v>นายชนิตว์นันท์  กิจนันทคุณ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5/4</v>
      </c>
      <c r="D10" s="55">
        <f>ฉบับนักเรียน!C10</f>
        <v>43491</v>
      </c>
      <c r="E10" s="58" t="str">
        <f>ฉบับนักเรียน!D10</f>
        <v>นายณฐนน  สว่างวิทยวัฒนา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5/4</v>
      </c>
      <c r="D11" s="55">
        <f>ฉบับนักเรียน!C11</f>
        <v>43590</v>
      </c>
      <c r="E11" s="58" t="str">
        <f>ฉบับนักเรียน!D11</f>
        <v>นายปรีชาชาญ  ภารินทร์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5/4</v>
      </c>
      <c r="D12" s="55">
        <f>ฉบับนักเรียน!C12</f>
        <v>43625</v>
      </c>
      <c r="E12" s="58" t="str">
        <f>ฉบับนักเรียน!D12</f>
        <v>นายณัฐดนัย  พลับพลาศรี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5/4</v>
      </c>
      <c r="D13" s="55">
        <f>ฉบับนักเรียน!C13</f>
        <v>43641</v>
      </c>
      <c r="E13" s="58" t="str">
        <f>ฉบับนักเรียน!D13</f>
        <v>นายอริย์ธัช  เกษมสุข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5/4</v>
      </c>
      <c r="D14" s="55">
        <f>ฉบับนักเรียน!C14</f>
        <v>43718</v>
      </c>
      <c r="E14" s="58" t="str">
        <f>ฉบับนักเรียน!D14</f>
        <v>นายฉัตรวศิน  ไชยวารินทร์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5/4</v>
      </c>
      <c r="D15" s="55">
        <f>ฉบับนักเรียน!C15</f>
        <v>43762</v>
      </c>
      <c r="E15" s="58" t="str">
        <f>ฉบับนักเรียน!D15</f>
        <v>นายจิรพล  ประชุมชัย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5/4</v>
      </c>
      <c r="D16" s="55">
        <f>ฉบับนักเรียน!C16</f>
        <v>43763</v>
      </c>
      <c r="E16" s="58" t="str">
        <f>ฉบับนักเรียน!D16</f>
        <v>นายจิรัฏฐ์  เย็นศิริกุล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5/4</v>
      </c>
      <c r="D17" s="55">
        <f>ฉบับนักเรียน!C17</f>
        <v>43771</v>
      </c>
      <c r="E17" s="58" t="str">
        <f>ฉบับนักเรียน!D17</f>
        <v>นายพงศ์ภรณ์  กิตติวาณิชย์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5/4</v>
      </c>
      <c r="D18" s="55">
        <f>ฉบับนักเรียน!C18</f>
        <v>43775</v>
      </c>
      <c r="E18" s="58" t="str">
        <f>ฉบับนักเรียน!D18</f>
        <v>นายวโรตม์  วิไล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5/4</v>
      </c>
      <c r="D19" s="55">
        <f>ฉบับนักเรียน!C19</f>
        <v>43806</v>
      </c>
      <c r="E19" s="58" t="str">
        <f>ฉบับนักเรียน!D19</f>
        <v>นายเธียรวิชญ์  ศรีสลวย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5/4</v>
      </c>
      <c r="D20" s="55">
        <f>ฉบับนักเรียน!C20</f>
        <v>43811</v>
      </c>
      <c r="E20" s="58" t="str">
        <f>ฉบับนักเรียน!D20</f>
        <v>นายนิชพงษ์  ตาดพริ้ง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5/4</v>
      </c>
      <c r="D21" s="55">
        <f>ฉบับนักเรียน!C21</f>
        <v>43814</v>
      </c>
      <c r="E21" s="58" t="str">
        <f>ฉบับนักเรียน!D21</f>
        <v>นายรพีพงษ์  โพธารินทร์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5/4</v>
      </c>
      <c r="D22" s="55">
        <f>ฉบับนักเรียน!C22</f>
        <v>43819</v>
      </c>
      <c r="E22" s="58" t="str">
        <f>ฉบับนักเรียน!D22</f>
        <v>นายศิวกร  อัศวศักดิ์สกุล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5/4</v>
      </c>
      <c r="D23" s="55">
        <f>ฉบับนักเรียน!C23</f>
        <v>43822</v>
      </c>
      <c r="E23" s="58" t="str">
        <f>ฉบับนักเรียน!D23</f>
        <v>นายสุวิจักขณ์  แสนใจ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5/4</v>
      </c>
      <c r="D24" s="55">
        <f>ฉบับนักเรียน!C24</f>
        <v>43861</v>
      </c>
      <c r="E24" s="58" t="str">
        <f>ฉบับนักเรียน!D24</f>
        <v>นายปิยังกูร  จันบัว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5/4</v>
      </c>
      <c r="D25" s="55">
        <f>ฉบับนักเรียน!C25</f>
        <v>43910</v>
      </c>
      <c r="E25" s="58" t="str">
        <f>ฉบับนักเรียน!D25</f>
        <v>นายวิชญะ  กองทอง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5/4</v>
      </c>
      <c r="D26" s="55">
        <f>ฉบับนักเรียน!C26</f>
        <v>45639</v>
      </c>
      <c r="E26" s="58" t="str">
        <f>ฉบับนักเรียน!D26</f>
        <v>นายชยพงศ์  วงศ์กรพิสิฐ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5/4</v>
      </c>
      <c r="D27" s="55">
        <f>ฉบับนักเรียน!C27</f>
        <v>45640</v>
      </c>
      <c r="E27" s="58" t="str">
        <f>ฉบับนักเรียน!D27</f>
        <v>นายปิยังกูร  ดวงดี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5/4</v>
      </c>
      <c r="D28" s="55">
        <f>ฉบับนักเรียน!C28</f>
        <v>45641</v>
      </c>
      <c r="E28" s="58" t="str">
        <f>ฉบับนักเรียน!D28</f>
        <v>นายสุรวุฒิ  แซ่ลิ้ม</v>
      </c>
      <c r="F28" s="32" t="str">
        <f>ฉบับนักเรียน!E28</f>
        <v>ชาย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5/4</v>
      </c>
      <c r="D29" s="55">
        <f>ฉบับนักเรียน!C29</f>
        <v>45642</v>
      </c>
      <c r="E29" s="58" t="str">
        <f>ฉบับนักเรียน!D29</f>
        <v>นายอรรถพร  สุวรรณงาม</v>
      </c>
      <c r="F29" s="32" t="str">
        <f>ฉบับนักเรียน!E29</f>
        <v>ชาย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5/4</v>
      </c>
      <c r="D30" s="55">
        <f>ฉบับนักเรียน!C30</f>
        <v>45643</v>
      </c>
      <c r="E30" s="58" t="str">
        <f>ฉบับนักเรียน!D30</f>
        <v>นายเอลียา  ภิสิทธิ์ธี</v>
      </c>
      <c r="F30" s="32" t="str">
        <f>ฉบับนักเรียน!E30</f>
        <v>ชาย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5/4</v>
      </c>
      <c r="D31" s="55">
        <f>ฉบับนักเรียน!C31</f>
        <v>43504</v>
      </c>
      <c r="E31" s="58" t="str">
        <f>ฉบับนักเรียน!D31</f>
        <v>นางสาวกรรณกนก  จินากุล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5/4</v>
      </c>
      <c r="D32" s="55">
        <f>ฉบับนักเรียน!C32</f>
        <v>43517</v>
      </c>
      <c r="E32" s="58" t="str">
        <f>ฉบับนักเรียน!D32</f>
        <v>นางสาวปวริศา  บุญเรือง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5/4</v>
      </c>
      <c r="D33" s="55">
        <f>ฉบับนักเรียน!C33</f>
        <v>43661</v>
      </c>
      <c r="E33" s="58" t="str">
        <f>ฉบับนักเรียน!D33</f>
        <v>นางสาวญาณิศา  คงเหลี่ยม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5/4</v>
      </c>
      <c r="D34" s="55">
        <f>ฉบับนักเรียน!C34</f>
        <v>43695</v>
      </c>
      <c r="E34" s="58" t="str">
        <f>ฉบับนักเรียน!D34</f>
        <v>นางสาวณิชาภัทร  กกแก้ว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5/4</v>
      </c>
      <c r="D35" s="55">
        <f>ฉบับนักเรียน!C35</f>
        <v>43713</v>
      </c>
      <c r="E35" s="58" t="str">
        <f>ฉบับนักเรียน!D35</f>
        <v>นางสาวหฤทัย  ไชยสุข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5/4</v>
      </c>
      <c r="D36" s="55">
        <f>ฉบับนักเรียน!C36</f>
        <v>43755</v>
      </c>
      <c r="E36" s="58" t="str">
        <f>ฉบับนักเรียน!D36</f>
        <v>นางสาวลัคษิกา  อ่วมบุตร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5/4</v>
      </c>
      <c r="D37" s="55">
        <f>ฉบับนักเรียน!C37</f>
        <v>43831</v>
      </c>
      <c r="E37" s="58" t="str">
        <f>ฉบับนักเรียน!D37</f>
        <v>นางสาวณิชารีย์  แก้วช่วง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5/4</v>
      </c>
      <c r="D38" s="55">
        <f>ฉบับนักเรียน!C38</f>
        <v>43872</v>
      </c>
      <c r="E38" s="58" t="str">
        <f>ฉบับนักเรียน!D38</f>
        <v>นางสาวกัญญาภัทร  รักษิตานนท์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5/4</v>
      </c>
      <c r="D39" s="55">
        <f>ฉบับนักเรียน!C39</f>
        <v>43875</v>
      </c>
      <c r="E39" s="58" t="str">
        <f>ฉบับนักเรียน!D39</f>
        <v>นางสาวณัฐกรรณ์  รวีพรนิธิโชติ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5/4</v>
      </c>
      <c r="D40" s="55">
        <f>ฉบับนักเรียน!C40</f>
        <v>45644</v>
      </c>
      <c r="E40" s="58" t="str">
        <f>ฉบับนักเรียน!D40</f>
        <v>เด็กหญิงจีรภา  คุณเกียรติ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5/4</v>
      </c>
      <c r="D41" s="55">
        <f>ฉบับนักเรียน!C41</f>
        <v>45645</v>
      </c>
      <c r="E41" s="58" t="str">
        <f>ฉบับนักเรียน!D41</f>
        <v>นางสาวจุฑามาศ  แสงสวัสดิ์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/>
      <c r="N57" s="92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2" sqref="C42:S42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5" t="s">
        <v>0</v>
      </c>
      <c r="C2" s="96"/>
      <c r="D2" s="96"/>
      <c r="E2" s="96"/>
      <c r="F2" s="97"/>
      <c r="G2" s="63"/>
      <c r="H2" s="105" t="s">
        <v>86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7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5" t="str">
        <f>ฉบับนักเรียน!A3</f>
        <v xml:space="preserve">นางสาวดาราวรรณ ลิขิต  </v>
      </c>
      <c r="C3" s="96"/>
      <c r="D3" s="96"/>
      <c r="E3" s="96"/>
      <c r="F3" s="97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5/4</v>
      </c>
      <c r="D5" s="82">
        <f>ฉบับนักเรียน!C5</f>
        <v>43416</v>
      </c>
      <c r="E5" s="48" t="str">
        <f>ฉบับนักเรียน!D5</f>
        <v>นายชาคริต  เหนี่ยงแจ่ม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1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1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1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1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1" si="4">IF(O5&gt;4,"มีจุดแข็ง","ไม่มีจุดแข็ง")</f>
        <v>ไม่มีจุดแข็ง</v>
      </c>
      <c r="Q5" s="32">
        <f t="shared" ref="Q5:Q41" si="5">G5+I5+K5+M5</f>
        <v>0</v>
      </c>
      <c r="R5" s="32">
        <f t="shared" ref="R5:R41" si="6">SUM(G5,I5,K5,M5)</f>
        <v>0</v>
      </c>
      <c r="S5" s="32" t="str">
        <f t="shared" ref="S5:S41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5/4</v>
      </c>
      <c r="D6" s="82">
        <f>ฉบับนักเรียน!C6</f>
        <v>43424</v>
      </c>
      <c r="E6" s="48" t="str">
        <f>ฉบับนักเรียน!D6</f>
        <v>นายพัชรลักษณ์  เปลี่ยนสกุล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5/4</v>
      </c>
      <c r="D7" s="82">
        <f>ฉบับนักเรียน!C7</f>
        <v>43430</v>
      </c>
      <c r="E7" s="48" t="str">
        <f>ฉบับนักเรียน!D7</f>
        <v>นายวรพล  แสงสว่าง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5/4</v>
      </c>
      <c r="D8" s="82">
        <f>ฉบับนักเรียน!C8</f>
        <v>43487</v>
      </c>
      <c r="E8" s="48" t="str">
        <f>ฉบับนักเรียน!D8</f>
        <v>นายกรวิวัฒน์  พิพัฒน์เนาวกุล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5/4</v>
      </c>
      <c r="D9" s="82">
        <f>ฉบับนักเรียน!C9</f>
        <v>43489</v>
      </c>
      <c r="E9" s="48" t="str">
        <f>ฉบับนักเรียน!D9</f>
        <v>นายชนิตว์นันท์  กิจนันทคุณ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5/4</v>
      </c>
      <c r="D10" s="82">
        <f>ฉบับนักเรียน!C10</f>
        <v>43491</v>
      </c>
      <c r="E10" s="48" t="str">
        <f>ฉบับนักเรียน!D10</f>
        <v>นายณฐนน  สว่างวิทยวัฒนา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5/4</v>
      </c>
      <c r="D11" s="82">
        <f>ฉบับนักเรียน!C11</f>
        <v>43590</v>
      </c>
      <c r="E11" s="48" t="str">
        <f>ฉบับนักเรียน!D11</f>
        <v>นายปรีชาชาญ  ภารินทร์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5/4</v>
      </c>
      <c r="D12" s="82">
        <f>ฉบับนักเรียน!C12</f>
        <v>43625</v>
      </c>
      <c r="E12" s="48" t="str">
        <f>ฉบับนักเรียน!D12</f>
        <v>นายณัฐดนัย  พลับพลาศรี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5/4</v>
      </c>
      <c r="D13" s="82">
        <f>ฉบับนักเรียน!C13</f>
        <v>43641</v>
      </c>
      <c r="E13" s="48" t="str">
        <f>ฉบับนักเรียน!D13</f>
        <v>นายอริย์ธัช  เกษมสุข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5/4</v>
      </c>
      <c r="D14" s="82">
        <f>ฉบับนักเรียน!C14</f>
        <v>43718</v>
      </c>
      <c r="E14" s="48" t="str">
        <f>ฉบับนักเรียน!D14</f>
        <v>นายฉัตรวศิน  ไชยวารินทร์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5/4</v>
      </c>
      <c r="D15" s="82">
        <f>ฉบับนักเรียน!C15</f>
        <v>43762</v>
      </c>
      <c r="E15" s="48" t="str">
        <f>ฉบับนักเรียน!D15</f>
        <v>นายจิรพล  ประชุมชัย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5/4</v>
      </c>
      <c r="D16" s="82">
        <f>ฉบับนักเรียน!C16</f>
        <v>43763</v>
      </c>
      <c r="E16" s="48" t="str">
        <f>ฉบับนักเรียน!D16</f>
        <v>นายจิรัฏฐ์  เย็นศิริกุล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5/4</v>
      </c>
      <c r="D17" s="82">
        <f>ฉบับนักเรียน!C17</f>
        <v>43771</v>
      </c>
      <c r="E17" s="48" t="str">
        <f>ฉบับนักเรียน!D17</f>
        <v>นายพงศ์ภรณ์  กิตติวาณิชย์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5/4</v>
      </c>
      <c r="D18" s="82">
        <f>ฉบับนักเรียน!C18</f>
        <v>43775</v>
      </c>
      <c r="E18" s="48" t="str">
        <f>ฉบับนักเรียน!D18</f>
        <v>นายวโรตม์  วิไล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5/4</v>
      </c>
      <c r="D19" s="82">
        <f>ฉบับนักเรียน!C19</f>
        <v>43806</v>
      </c>
      <c r="E19" s="48" t="str">
        <f>ฉบับนักเรียน!D19</f>
        <v>นายเธียรวิชญ์  ศรีสลวย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5/4</v>
      </c>
      <c r="D20" s="82">
        <f>ฉบับนักเรียน!C20</f>
        <v>43811</v>
      </c>
      <c r="E20" s="48" t="str">
        <f>ฉบับนักเรียน!D20</f>
        <v>นายนิชพงษ์  ตาดพริ้ง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5/4</v>
      </c>
      <c r="D21" s="82">
        <f>ฉบับนักเรียน!C21</f>
        <v>43814</v>
      </c>
      <c r="E21" s="48" t="str">
        <f>ฉบับนักเรียน!D21</f>
        <v>นายรพีพงษ์  โพธารินทร์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5/4</v>
      </c>
      <c r="D22" s="82">
        <f>ฉบับนักเรียน!C22</f>
        <v>43819</v>
      </c>
      <c r="E22" s="48" t="str">
        <f>ฉบับนักเรียน!D22</f>
        <v>นายศิวกร  อัศวศักดิ์สกุล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5/4</v>
      </c>
      <c r="D23" s="82">
        <f>ฉบับนักเรียน!C23</f>
        <v>43822</v>
      </c>
      <c r="E23" s="48" t="str">
        <f>ฉบับนักเรียน!D23</f>
        <v>นายสุวิจักขณ์  แสนใจ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5/4</v>
      </c>
      <c r="D24" s="82">
        <f>ฉบับนักเรียน!C24</f>
        <v>43861</v>
      </c>
      <c r="E24" s="48" t="str">
        <f>ฉบับนักเรียน!D24</f>
        <v>นายปิยังกูร  จันบัว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5/4</v>
      </c>
      <c r="D25" s="82">
        <f>ฉบับนักเรียน!C25</f>
        <v>43910</v>
      </c>
      <c r="E25" s="48" t="str">
        <f>ฉบับนักเรียน!D25</f>
        <v>นายวิชญะ  กองทอง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5/4</v>
      </c>
      <c r="D26" s="82">
        <f>ฉบับนักเรียน!C26</f>
        <v>45639</v>
      </c>
      <c r="E26" s="48" t="str">
        <f>ฉบับนักเรียน!D26</f>
        <v>นายชยพงศ์  วงศ์กรพิสิฐ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5/4</v>
      </c>
      <c r="D27" s="82">
        <f>ฉบับนักเรียน!C27</f>
        <v>45640</v>
      </c>
      <c r="E27" s="48" t="str">
        <f>ฉบับนักเรียน!D27</f>
        <v>นายปิยังกูร  ดวงดี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5/4</v>
      </c>
      <c r="D28" s="82">
        <f>ฉบับนักเรียน!C28</f>
        <v>45641</v>
      </c>
      <c r="E28" s="48" t="str">
        <f>ฉบับนักเรียน!D28</f>
        <v>นายสุรวุฒิ  แซ่ลิ้ม</v>
      </c>
      <c r="F28" s="32" t="str">
        <f>ฉบับนักเรียน!E28</f>
        <v>ชาย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5/4</v>
      </c>
      <c r="D29" s="82">
        <f>ฉบับนักเรียน!C29</f>
        <v>45642</v>
      </c>
      <c r="E29" s="48" t="str">
        <f>ฉบับนักเรียน!D29</f>
        <v>นายอรรถพร  สุวรรณงาม</v>
      </c>
      <c r="F29" s="32" t="str">
        <f>ฉบับนักเรียน!E29</f>
        <v>ชาย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5/4</v>
      </c>
      <c r="D30" s="82">
        <f>ฉบับนักเรียน!C30</f>
        <v>45643</v>
      </c>
      <c r="E30" s="48" t="str">
        <f>ฉบับนักเรียน!D30</f>
        <v>นายเอลียา  ภิสิทธิ์ธี</v>
      </c>
      <c r="F30" s="32" t="str">
        <f>ฉบับนักเรียน!E30</f>
        <v>ชาย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5/4</v>
      </c>
      <c r="D31" s="82">
        <f>ฉบับนักเรียน!C31</f>
        <v>43504</v>
      </c>
      <c r="E31" s="48" t="str">
        <f>ฉบับนักเรียน!D31</f>
        <v>นางสาวกรรณกนก  จินากุล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5/4</v>
      </c>
      <c r="D32" s="82">
        <f>ฉบับนักเรียน!C32</f>
        <v>43517</v>
      </c>
      <c r="E32" s="48" t="str">
        <f>ฉบับนักเรียน!D32</f>
        <v>นางสาวปวริศา  บุญเรือง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5/4</v>
      </c>
      <c r="D33" s="82">
        <f>ฉบับนักเรียน!C33</f>
        <v>43661</v>
      </c>
      <c r="E33" s="48" t="str">
        <f>ฉบับนักเรียน!D33</f>
        <v>นางสาวญาณิศา  คงเหลี่ยม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5/4</v>
      </c>
      <c r="D34" s="82">
        <f>ฉบับนักเรียน!C34</f>
        <v>43695</v>
      </c>
      <c r="E34" s="48" t="str">
        <f>ฉบับนักเรียน!D34</f>
        <v>นางสาวณิชาภัทร  กกแก้ว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5/4</v>
      </c>
      <c r="D35" s="82">
        <f>ฉบับนักเรียน!C35</f>
        <v>43713</v>
      </c>
      <c r="E35" s="48" t="str">
        <f>ฉบับนักเรียน!D35</f>
        <v>นางสาวหฤทัย  ไชยสุข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5/4</v>
      </c>
      <c r="D36" s="82">
        <f>ฉบับนักเรียน!C36</f>
        <v>43755</v>
      </c>
      <c r="E36" s="48" t="str">
        <f>ฉบับนักเรียน!D36</f>
        <v>นางสาวลัคษิกา  อ่วมบุตร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5/4</v>
      </c>
      <c r="D37" s="82">
        <f>ฉบับนักเรียน!C37</f>
        <v>43831</v>
      </c>
      <c r="E37" s="48" t="str">
        <f>ฉบับนักเรียน!D37</f>
        <v>นางสาวณิชารีย์  แก้วช่วง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5/4</v>
      </c>
      <c r="D38" s="82">
        <f>ฉบับนักเรียน!C38</f>
        <v>43872</v>
      </c>
      <c r="E38" s="48" t="str">
        <f>ฉบับนักเรียน!D38</f>
        <v>นางสาวกัญญาภัทร  รักษิตานนท์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5/4</v>
      </c>
      <c r="D39" s="82">
        <f>ฉบับนักเรียน!C39</f>
        <v>43875</v>
      </c>
      <c r="E39" s="48" t="str">
        <f>ฉบับนักเรียน!D39</f>
        <v>นางสาวณัฐกรรณ์  รวีพรนิธิโชติ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5/4</v>
      </c>
      <c r="D40" s="82">
        <f>ฉบับนักเรียน!C40</f>
        <v>45644</v>
      </c>
      <c r="E40" s="48" t="str">
        <f>ฉบับนักเรียน!D40</f>
        <v>เด็กหญิงจีรภา  คุณเกียรติ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5/4</v>
      </c>
      <c r="D41" s="82">
        <f>ฉบับนักเรียน!C41</f>
        <v>45645</v>
      </c>
      <c r="E41" s="48" t="str">
        <f>ฉบับนักเรียน!D41</f>
        <v>นางสาวจุฑามาศ  แสงสวัสดิ์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2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นางสาวดาราวรรณ ลิขิต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2">
        <f>report1!N57</f>
        <v>0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2023-07-09T14:42:55Z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