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5061ABDC-BF23-45F1-AB90-C2802D114B2C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D38" i="4" l="1"/>
  <c r="D30" i="4"/>
  <c r="D22" i="4"/>
  <c r="D14" i="4"/>
  <c r="D8" i="4"/>
  <c r="D6" i="4"/>
  <c r="D7" i="4"/>
  <c r="D9" i="4"/>
  <c r="D10" i="4"/>
  <c r="D11" i="4"/>
  <c r="D12" i="4"/>
  <c r="D13" i="4"/>
  <c r="D15" i="4"/>
  <c r="D16" i="4"/>
  <c r="D17" i="4"/>
  <c r="D18" i="4"/>
  <c r="D19" i="4"/>
  <c r="D20" i="4"/>
  <c r="D21" i="4"/>
  <c r="D23" i="4"/>
  <c r="D24" i="4"/>
  <c r="D25" i="4"/>
  <c r="D26" i="4"/>
  <c r="D27" i="4"/>
  <c r="D28" i="4"/>
  <c r="D29" i="4"/>
  <c r="D31" i="4"/>
  <c r="D32" i="4"/>
  <c r="D33" i="4"/>
  <c r="D34" i="4"/>
  <c r="D35" i="4"/>
  <c r="D36" i="4"/>
  <c r="D37" i="4"/>
  <c r="D39" i="4"/>
  <c r="D40" i="4"/>
  <c r="D41" i="4"/>
  <c r="D42" i="4"/>
  <c r="D43" i="4"/>
  <c r="D44" i="4"/>
  <c r="D45" i="4"/>
  <c r="D5" i="4"/>
  <c r="C45" i="11"/>
  <c r="F45" i="11"/>
  <c r="G45" i="11"/>
  <c r="H45" i="11" s="1"/>
  <c r="I45" i="11"/>
  <c r="J45" i="11" s="1"/>
  <c r="K45" i="11"/>
  <c r="L45" i="11" s="1"/>
  <c r="M45" i="11"/>
  <c r="N45" i="11" s="1"/>
  <c r="O45" i="11"/>
  <c r="P45" i="11" s="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B5" i="2"/>
  <c r="Q45" i="11" l="1"/>
  <c r="R45" i="11"/>
  <c r="S45" i="11" s="1"/>
  <c r="D45" i="8"/>
  <c r="D45" i="6"/>
  <c r="D45" i="7"/>
  <c r="D45" i="10"/>
  <c r="D45" i="5"/>
  <c r="C45" i="4"/>
  <c r="D45" i="9"/>
  <c r="E45" i="11"/>
  <c r="E45" i="10"/>
  <c r="E45" i="5"/>
  <c r="E45" i="6"/>
  <c r="E45" i="9"/>
  <c r="E45" i="7"/>
  <c r="Q45" i="8"/>
  <c r="R45" i="8"/>
  <c r="S45" i="8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2" i="11" l="1"/>
  <c r="E52" i="11"/>
  <c r="L50" i="11"/>
  <c r="D50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1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1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E22" i="11"/>
  <c r="E22" i="9"/>
  <c r="E22" i="7"/>
  <c r="E22" i="5"/>
  <c r="E21" i="10"/>
  <c r="E21" i="8"/>
  <c r="E21" i="6"/>
  <c r="E21" i="11"/>
  <c r="E21" i="9"/>
  <c r="E21" i="7"/>
  <c r="E21" i="5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E26" i="11"/>
  <c r="E26" i="9"/>
  <c r="E26" i="7"/>
  <c r="E26" i="5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E34" i="11"/>
  <c r="E34" i="9"/>
  <c r="E34" i="7"/>
  <c r="E34" i="5"/>
  <c r="E38" i="10"/>
  <c r="E38" i="8"/>
  <c r="E38" i="6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<sst xmlns="http://schemas.openxmlformats.org/spreadsheetml/2006/main" count="875" uniqueCount="144">
  <si>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</si>
  <si>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</si>
  <si>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</si>
  <si>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</si>
  <si>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</si>
  <si>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</si>
  <si>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</si>
  <si>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</si>
  <si>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</si>
  <si>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</si>
  <si>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</si>
  <si>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</si>
  <si>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</si>
  <si>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</si>
  <si>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</si>
  <si>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</si>
  <si>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</si>
  <si>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</si>
  <si>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</si>
  <si>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</si>
  <si>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</si>
  <si>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</si>
  <si>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</si>
  <si>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</si>
  <si>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</si>
  <si>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</si>
  <si>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</si>
  <si>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</si>
  <si>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</si>
  <si>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</si>
  <si>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</si>
  <si>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</si>
  <si>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</si>
  <si>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</si>
  <si>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</si>
  <si>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</si>
  <si>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</si>
  <si>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</si>
  <si>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</si>
  <si>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</si>
  <si>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</si>
  <si>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</si>
  <si>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</si>
  <si>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</si>
  <si>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</si>
  <si>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</si>
  <si>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</si>
  <si>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</si>
  <si>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</si>
  <si>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</si>
  <si>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</si>
  <si>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</si>
  <si>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</si>
  <si>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</si>
  <si>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</si>
  <si>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</si>
  <si>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</si>
  <si>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</si>
  <si>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</si>
  <si>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</si>
  <si>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</si>
  <si>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</si>
  <si>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</si>
  <si>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</si>
  <si>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</si>
  <si>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</si>
  <si>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</si>
  <si>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</si>
  <si>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</si>
  <si>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</si>
  <si>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</si>
  <si>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</si>
  <si>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</si>
  <si>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</si>
  <si>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</si>
  <si>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</si>
  <si>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</si>
  <si>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</si>
  <si>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</si>
  <si>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</si>
  <si>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</si>
  <si>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</si>
  <si>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</si>
  <si>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</si>
  <si>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</si>
  <si>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</si>
  <si>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</si>
  <si>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</si>
  <si>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</si>
  <si>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</si>
  <si>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</si>
  <si>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</si>
  <si>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</si>
  <si>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</si>
  <si>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</si>
  <si>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</si>
  <si>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</si>
  <si>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</si>
  <si>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</si>
  <si>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</si>
  <si>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นายไกรวิชญ์  อ่อนคำ</t>
  </si>
  <si>
    <t>นายณภัทร  พลายปั้น</t>
  </si>
  <si>
    <t>นายภัทรกร  นวลอินทร์</t>
  </si>
  <si>
    <t>นายภูธเนศ  จำปาจี</t>
  </si>
  <si>
    <t>นายธนวัฒน์  เสาร์มั่น</t>
  </si>
  <si>
    <t>นายสุทธิกาญจน์  สารกาญจน์</t>
  </si>
  <si>
    <t>นายกฤษฏิ์ฐากูร  โพธิ์นา</t>
  </si>
  <si>
    <t>นายชินวัตร  ป่าจันทร์</t>
  </si>
  <si>
    <t>นายอัครเมธี  มีรอด</t>
  </si>
  <si>
    <t>นายอครพล  วันที</t>
  </si>
  <si>
    <t>นายพลพจน์  แก้วถิ่นเถื่อน</t>
  </si>
  <si>
    <t>นายสุรเชษฐ์  อมรบุญปิติ</t>
  </si>
  <si>
    <t>นางสาวณัฐวดี  สำราญสม</t>
  </si>
  <si>
    <t>นางสาวณัฏฐ์ฤทัย  กำนล</t>
  </si>
  <si>
    <t>นางสาวธันยพร  เสงี่ยมจิตต์เกษม</t>
  </si>
  <si>
    <t>นางสาวนิตาภัทร  ถิ่นทัพไทย</t>
  </si>
  <si>
    <t>นางสาวไปรยา  ศิริสุข</t>
  </si>
  <si>
    <t>นางสาวพิริยาภรณ์  ปานพรมมา</t>
  </si>
  <si>
    <t>นางสาวพิมพ์ฐิชา  สุวินัยวงศกร</t>
  </si>
  <si>
    <t>นางสาวลักษมณ  ตระกูลกำเหนิดเหมาะ</t>
  </si>
  <si>
    <t>นางสาวเพชรดา  ชาคะพา</t>
  </si>
  <si>
    <t>นางสาวสุกฤตา  สมพรบรรจง</t>
  </si>
  <si>
    <t>นางสาวอนันตญา  สาระ</t>
  </si>
  <si>
    <t>นางสาวธัญญ์นรี  วิภาพันธ์เวคิน</t>
  </si>
  <si>
    <t>นางสาวภูริชญา  ดอกไม้เงิน</t>
  </si>
  <si>
    <t>นางสาวพาขวัญ  มั่นแดง</t>
  </si>
  <si>
    <t>นางสาวธิตตะวัน  ยิ้มแดง</t>
  </si>
  <si>
    <t>นางสาวชลธิชา  ทองประดับ</t>
  </si>
  <si>
    <t>นางสาวยุพารัตน์  ไชยชาติ</t>
  </si>
  <si>
    <t>นางสาวณัฐกานต์  ผิวทอง</t>
  </si>
  <si>
    <t>นางสาวทนิตนันท์  เหล่าพราหมณ์</t>
  </si>
  <si>
    <t>นางสาวสุภาดา  ปานนิ่ม</t>
  </si>
  <si>
    <t>นางสาวขวัญจิรา  เกตุนคร</t>
  </si>
  <si>
    <t>นางสาววาสนา  นิ่มอนงค์</t>
  </si>
  <si>
    <t>นางสาวสุวิชาดา  คำแก้ว</t>
  </si>
  <si>
    <t>นางสาวกษิภัท  หงษาคำชัยพล</t>
  </si>
  <si>
    <t>นางสาวอลิชา  สว่างนวล</t>
  </si>
  <si>
    <t>นางสาวธนาภา  จิรยศบุญยศักดิ์</t>
  </si>
  <si>
    <t>นางสาวเอมิสา  คำวัน</t>
  </si>
  <si>
    <t>นางสาวธัญพัฒน์  กำลังมาก</t>
  </si>
  <si>
    <t>นางสาวนปภัช  จันทร์จำรัส</t>
  </si>
  <si>
    <t>6/1</t>
  </si>
  <si>
    <t>นายชนาธิป พงศ์เสน่ห์วิทยา</t>
  </si>
  <si>
    <t xml:space="preserve">นายธงชัย แกละมงคล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</si>
</sst>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9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  <font>
      <sz val="15"/>
      <name val="TH SarabunPSK"/>
      <family val="2"/>
    </font>
    <font>
      <sz val="15"/>
      <color indexed="8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7" fillId="0" borderId="11" xfId="0" applyFont="1" applyBorder="1" applyAlignment="1">
      <alignment horizontal="center" vertical="center" shrinkToFit="1"/>
    </xf>
    <xf numFmtId="164" fontId="17" fillId="0" borderId="11" xfId="0" applyNumberFormat="1" applyFont="1" applyBorder="1" applyAlignment="1" applyProtection="1">
      <alignment horizontal="center" vertical="center" shrinkToFit="1"/>
      <protection locked="0"/>
    </xf>
    <xf numFmtId="0" fontId="18" fillId="0" borderId="11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47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2" t="s">
        <v>0</v>
      </c>
      <c r="B2" s="83"/>
      <c r="C2" s="83"/>
      <c r="D2" s="83"/>
      <c r="E2" s="84"/>
      <c r="F2" s="85" t="s">
        <v>1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17"/>
      <c r="AF2" s="86" t="s">
        <v>2</v>
      </c>
      <c r="AG2" s="18"/>
      <c r="AH2" s="18"/>
      <c r="AI2" s="86" t="s">
        <v>3</v>
      </c>
      <c r="AJ2" s="18"/>
      <c r="AK2" s="18"/>
      <c r="AL2" s="18"/>
      <c r="AM2" s="86" t="s">
        <v>4</v>
      </c>
      <c r="AN2" s="18"/>
      <c r="AO2" s="18"/>
      <c r="AP2" s="18"/>
      <c r="AQ2" s="86" t="s">
        <v>5</v>
      </c>
      <c r="AR2" s="18"/>
      <c r="AS2" s="86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9" t="str">
        <f>C58&amp;"  "&amp;S58</f>
        <v xml:space="preserve">นายชนาธิป พงศ์เสน่ห์วิทยา  นายธงชัย แกละมงคล </v>
      </c>
      <c r="B3" s="83"/>
      <c r="C3" s="83"/>
      <c r="D3" s="83"/>
      <c r="E3" s="84"/>
      <c r="F3" s="82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17"/>
      <c r="AF3" s="87"/>
      <c r="AG3" s="18"/>
      <c r="AH3" s="18"/>
      <c r="AI3" s="87"/>
      <c r="AJ3" s="18"/>
      <c r="AK3" s="18"/>
      <c r="AL3" s="18"/>
      <c r="AM3" s="87"/>
      <c r="AN3" s="18"/>
      <c r="AO3" s="18"/>
      <c r="AP3" s="18"/>
      <c r="AQ3" s="87"/>
      <c r="AR3" s="18"/>
      <c r="AS3" s="87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8"/>
      <c r="AG4" s="18"/>
      <c r="AH4" s="18"/>
      <c r="AI4" s="88"/>
      <c r="AJ4" s="18"/>
      <c r="AK4" s="18"/>
      <c r="AL4" s="18"/>
      <c r="AM4" s="88"/>
      <c r="AN4" s="18"/>
      <c r="AO4" s="18"/>
      <c r="AP4" s="18"/>
      <c r="AQ4" s="88"/>
      <c r="AR4" s="18"/>
      <c r="AS4" s="88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6/1</v>
      </c>
      <c r="C5" s="64">
        <f>ฉบับครู!C5</f>
        <v>42819</v>
      </c>
      <c r="D5" s="23" t="str">
        <f>ฉบับครู!D5</f>
        <v>นายไกรวิชญ์  อ่อนคำ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6/1</v>
      </c>
      <c r="C6" s="64">
        <f>ฉบับครู!C6</f>
        <v>42820</v>
      </c>
      <c r="D6" s="23" t="str">
        <f>ฉบับครู!D6</f>
        <v>นายณภัทร  พลายปั้น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6/1</v>
      </c>
      <c r="C7" s="64">
        <f>ฉบับครู!C7</f>
        <v>42825</v>
      </c>
      <c r="D7" s="23" t="str">
        <f>ฉบับครู!D7</f>
        <v>นายภัทรกร  นวลอินทร์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6/1</v>
      </c>
      <c r="C8" s="64">
        <f>ฉบับครู!C8</f>
        <v>42826</v>
      </c>
      <c r="D8" s="23" t="str">
        <f>ฉบับครู!D8</f>
        <v>นายภูธเนศ  จำปาจี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6/1</v>
      </c>
      <c r="C9" s="64">
        <f>ฉบับครู!C9</f>
        <v>42835</v>
      </c>
      <c r="D9" s="23" t="str">
        <f>ฉบับครู!D9</f>
        <v>นายธนวัฒน์  เสาร์มั่น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6/1</v>
      </c>
      <c r="C10" s="64">
        <f>ฉบับครู!C10</f>
        <v>42865</v>
      </c>
      <c r="D10" s="23" t="str">
        <f>ฉบับครู!D10</f>
        <v>นายสุทธิกาญจน์  สารกาญจน์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6/1</v>
      </c>
      <c r="C11" s="64">
        <f>ฉบับครู!C11</f>
        <v>42891</v>
      </c>
      <c r="D11" s="23" t="str">
        <f>ฉบับครู!D11</f>
        <v>นายกฤษฏิ์ฐากูร  โพธิ์นา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6/1</v>
      </c>
      <c r="C12" s="64">
        <f>ฉบับครู!C12</f>
        <v>42895</v>
      </c>
      <c r="D12" s="23" t="str">
        <f>ฉบับครู!D12</f>
        <v>นายชินวัตร  ป่าจันทร์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6/1</v>
      </c>
      <c r="C13" s="64">
        <f>ฉบับครู!C13</f>
        <v>43024</v>
      </c>
      <c r="D13" s="23" t="str">
        <f>ฉบับครู!D13</f>
        <v>นายอัครเมธี  มีรอด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6/1</v>
      </c>
      <c r="C14" s="64">
        <f>ฉบับครู!C14</f>
        <v>43145</v>
      </c>
      <c r="D14" s="23" t="str">
        <f>ฉบับครู!D14</f>
        <v>นายอครพล  วันที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6/1</v>
      </c>
      <c r="C15" s="64">
        <f>ฉบับครู!C15</f>
        <v>45066</v>
      </c>
      <c r="D15" s="23" t="str">
        <f>ฉบับครู!D15</f>
        <v>นายพลพจน์  แก้วถิ่นเถื่อน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6/1</v>
      </c>
      <c r="C16" s="64">
        <f>ฉบับครู!C16</f>
        <v>45067</v>
      </c>
      <c r="D16" s="23" t="str">
        <f>ฉบับครู!D16</f>
        <v>นายสุรเชษฐ์  อมรบุญปิติ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6/1</v>
      </c>
      <c r="C17" s="64">
        <f>ฉบับครู!C17</f>
        <v>42830</v>
      </c>
      <c r="D17" s="23" t="str">
        <f>ฉบับครู!D17</f>
        <v>นางสาวณัฐวดี  สำราญสม</v>
      </c>
      <c r="E17" s="24" t="str">
        <f>ฉบับครู!E17</f>
        <v>หญิง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6/1</v>
      </c>
      <c r="C18" s="64">
        <f>ฉบับครู!C18</f>
        <v>42832</v>
      </c>
      <c r="D18" s="23" t="str">
        <f>ฉบับครู!D18</f>
        <v>นางสาวณัฏฐ์ฤทัย  กำนล</v>
      </c>
      <c r="E18" s="24" t="str">
        <f>ฉบับครู!E18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6/1</v>
      </c>
      <c r="C19" s="64">
        <f>ฉบับครู!C19</f>
        <v>42834</v>
      </c>
      <c r="D19" s="23" t="str">
        <f>ฉบับครู!D19</f>
        <v>นางสาวธันยพร  เสงี่ยมจิตต์เกษม</v>
      </c>
      <c r="E19" s="24" t="str">
        <f>ฉบับครู!E19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6/1</v>
      </c>
      <c r="C20" s="64">
        <f>ฉบับครู!C20</f>
        <v>42836</v>
      </c>
      <c r="D20" s="23" t="str">
        <f>ฉบับครู!D20</f>
        <v>นางสาวนิตาภัทร  ถิ่นทัพไทย</v>
      </c>
      <c r="E20" s="24" t="str">
        <f>ฉบับครู!E20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6/1</v>
      </c>
      <c r="C21" s="64">
        <f>ฉบับครู!C21</f>
        <v>42839</v>
      </c>
      <c r="D21" s="23" t="str">
        <f>ฉบับครู!D21</f>
        <v>นางสาวไปรยา  ศิริสุข</v>
      </c>
      <c r="E21" s="24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6/1</v>
      </c>
      <c r="C22" s="64">
        <f>ฉบับครู!C22</f>
        <v>42843</v>
      </c>
      <c r="D22" s="23" t="str">
        <f>ฉบับครู!D22</f>
        <v>นางสาวพิริยาภรณ์  ปานพรมมา</v>
      </c>
      <c r="E22" s="24" t="str">
        <f>ฉบับครู!E22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6/1</v>
      </c>
      <c r="C23" s="64">
        <f>ฉบับครู!C23</f>
        <v>42844</v>
      </c>
      <c r="D23" s="23" t="str">
        <f>ฉบับครู!D23</f>
        <v>นางสาวพิมพ์ฐิชา  สุวินัยวงศกร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6/1</v>
      </c>
      <c r="C24" s="64">
        <f>ฉบับครู!C24</f>
        <v>42848</v>
      </c>
      <c r="D24" s="23" t="str">
        <f>ฉบับครู!D24</f>
        <v>นางสาวลักษมณ  ตระกูลกำเหนิดเหมาะ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6/1</v>
      </c>
      <c r="C25" s="64">
        <f>ฉบับครู!C25</f>
        <v>42850</v>
      </c>
      <c r="D25" s="23" t="str">
        <f>ฉบับครู!D25</f>
        <v>นางสาวเพชรดา  ชาคะพา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6/1</v>
      </c>
      <c r="C26" s="64">
        <f>ฉบับครู!C26</f>
        <v>42851</v>
      </c>
      <c r="D26" s="23" t="str">
        <f>ฉบับครู!D26</f>
        <v>นางสาวสุกฤตา  สมพรบรรจง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6/1</v>
      </c>
      <c r="C27" s="64">
        <f>ฉบับครู!C27</f>
        <v>42853</v>
      </c>
      <c r="D27" s="23" t="str">
        <f>ฉบับครู!D27</f>
        <v>นางสาวอนันตญา  สาระ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6/1</v>
      </c>
      <c r="C28" s="64">
        <f>ฉบับครู!C28</f>
        <v>42869</v>
      </c>
      <c r="D28" s="23" t="str">
        <f>ฉบับครู!D28</f>
        <v>นางสาวธัญญ์นรี  วิภาพันธ์เวคิน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6/1</v>
      </c>
      <c r="C29" s="64">
        <f>ฉบับครู!C29</f>
        <v>42908</v>
      </c>
      <c r="D29" s="23" t="str">
        <f>ฉบับครู!D29</f>
        <v>นางสาวภูริชญา  ดอกไม้เงิน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6/1</v>
      </c>
      <c r="C30" s="64">
        <f>ฉบับครู!C30</f>
        <v>42911</v>
      </c>
      <c r="D30" s="23" t="str">
        <f>ฉบับครู!D30</f>
        <v>นางสาวพาขวัญ  มั่นแดง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6/1</v>
      </c>
      <c r="C31" s="64">
        <f>ฉบับครู!C31</f>
        <v>42912</v>
      </c>
      <c r="D31" s="23" t="str">
        <f>ฉบับครู!D31</f>
        <v>นางสาวธิตตะวัน  ยิ้มแดง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6/1</v>
      </c>
      <c r="C32" s="64">
        <f>ฉบับครู!C32</f>
        <v>42913</v>
      </c>
      <c r="D32" s="23" t="str">
        <f>ฉบับครู!D32</f>
        <v>นางสาวชลธิชา  ทองประดับ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6/1</v>
      </c>
      <c r="C33" s="64">
        <f>ฉบับครู!C33</f>
        <v>42914</v>
      </c>
      <c r="D33" s="23" t="str">
        <f>ฉบับครู!D33</f>
        <v>นางสาวยุพารัตน์  ไชยชาติ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6/1</v>
      </c>
      <c r="C34" s="64">
        <f>ฉบับครู!C34</f>
        <v>42949</v>
      </c>
      <c r="D34" s="23" t="str">
        <f>ฉบับครู!D34</f>
        <v>นางสาวณัฐกานต์  ผิวทอง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6/1</v>
      </c>
      <c r="C35" s="64">
        <f>ฉบับครู!C35</f>
        <v>42952</v>
      </c>
      <c r="D35" s="23" t="str">
        <f>ฉบับครู!D35</f>
        <v>นางสาวทนิตนันท์  เหล่าพราหมณ์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6/1</v>
      </c>
      <c r="C36" s="64">
        <f>ฉบับครู!C36</f>
        <v>43005</v>
      </c>
      <c r="D36" s="23" t="str">
        <f>ฉบับครู!D36</f>
        <v>นางสาวสุภาดา  ปานนิ่ม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6/1</v>
      </c>
      <c r="C37" s="64">
        <f>ฉบับครู!C37</f>
        <v>43069</v>
      </c>
      <c r="D37" s="23" t="str">
        <f>ฉบับครู!D37</f>
        <v>นางสาวขวัญจิรา  เกตุนคร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6/1</v>
      </c>
      <c r="C38" s="64">
        <f>ฉบับครู!C38</f>
        <v>43203</v>
      </c>
      <c r="D38" s="23" t="str">
        <f>ฉบับครู!D38</f>
        <v>นางสาววาสนา  นิ่มอนงค์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6/1</v>
      </c>
      <c r="C39" s="64">
        <f>ฉบับครู!C39</f>
        <v>43244</v>
      </c>
      <c r="D39" s="23" t="str">
        <f>ฉบับครู!D39</f>
        <v>นางสาวสุวิชาดา  คำแก้ว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6/1</v>
      </c>
      <c r="C40" s="64">
        <f>ฉบับครู!C40</f>
        <v>43267</v>
      </c>
      <c r="D40" s="23" t="str">
        <f>ฉบับครู!D40</f>
        <v>นางสาวกษิภัท  หงษาคำชัยพล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6/1</v>
      </c>
      <c r="C41" s="64">
        <f>ฉบับครู!C41</f>
        <v>43271</v>
      </c>
      <c r="D41" s="23" t="str">
        <f>ฉบับครู!D41</f>
        <v>นางสาวอลิชา  สว่างนวล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6/1</v>
      </c>
      <c r="C42" s="64">
        <f>ฉบับครู!C42</f>
        <v>43969</v>
      </c>
      <c r="D42" s="23" t="str">
        <f>ฉบับครู!D42</f>
        <v>นางสาวธนาภา  จิรยศบุญยศักดิ์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6/1</v>
      </c>
      <c r="C43" s="64">
        <f>ฉบับครู!C43</f>
        <v>44545</v>
      </c>
      <c r="D43" s="23" t="str">
        <f>ฉบับครู!D43</f>
        <v>นางสาวเอมิสา  คำวัน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6/1</v>
      </c>
      <c r="C44" s="64">
        <f>ฉบับครู!C44</f>
        <v>45068</v>
      </c>
      <c r="D44" s="23" t="str">
        <f>ฉบับครู!D44</f>
        <v>นางสาวธัญพัฒน์  กำลังมาก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6/1</v>
      </c>
      <c r="C45" s="64">
        <f>ฉบับครู!C45</f>
        <v>45069</v>
      </c>
      <c r="D45" s="23" t="str">
        <f>ฉบับครู!D45</f>
        <v>นางสาวนปภัช  จันทร์จำรัส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6">H45+M45+R45+U45+AC45</f>
        <v>0</v>
      </c>
      <c r="AF45" s="20">
        <f t="shared" ref="AF45" si="17">SUM(H45,M45,R45,U45,AC45)</f>
        <v>0</v>
      </c>
      <c r="AG45" s="20" t="b">
        <f t="shared" ref="AG45" si="18">IF(L45=3,1,IF(L45=2,2,IF(L45=1,3)))</f>
        <v>0</v>
      </c>
      <c r="AH45" s="20">
        <f t="shared" ref="AH45" si="19">J45+L45+Q45+W45+AA45</f>
        <v>0</v>
      </c>
      <c r="AI45" s="20">
        <f t="shared" ref="AI45" si="20">SUM(J45,L45,Q45,W45,AA45)</f>
        <v>0</v>
      </c>
      <c r="AJ45" s="20" t="b">
        <f t="shared" ref="AJ45" si="21">IF(Z45=3,1,IF(Z45=2,2,IF(Z45=1,3)))</f>
        <v>0</v>
      </c>
      <c r="AK45" s="20" t="b">
        <f t="shared" ref="AK45" si="22">IF(AD45=3,1,IF(AD45=2,2,IF(AD45=1,3)))</f>
        <v>0</v>
      </c>
      <c r="AL45" s="20">
        <f t="shared" ref="AL45" si="23">G45+O45+T45+Z45+AD45</f>
        <v>0</v>
      </c>
      <c r="AM45" s="20">
        <f t="shared" ref="AM45" si="24">SUM(G45,O45,T45,Z45,AD45)</f>
        <v>0</v>
      </c>
      <c r="AN45" s="20" t="b">
        <f t="shared" ref="AN45" si="25">IF(P45=3,1,IF(P45=2,2,IF(P45=1,3)))</f>
        <v>0</v>
      </c>
      <c r="AO45" s="20" t="b">
        <f t="shared" ref="AO45" si="26">IF(S45=3,1,IF(S45=2,2,IF(S45=1,3)))</f>
        <v>0</v>
      </c>
      <c r="AP45" s="20">
        <f t="shared" ref="AP45" si="27">K45+P45+S45+X45+AB45</f>
        <v>0</v>
      </c>
      <c r="AQ45" s="20">
        <f t="shared" ref="AQ45" si="28">SUM(K45,P45,S45,X45,AB45)</f>
        <v>0</v>
      </c>
      <c r="AR45" s="20">
        <f t="shared" ref="AR45" si="29">F45+I45+N45+V45+Y45</f>
        <v>0</v>
      </c>
      <c r="AS45" s="20">
        <f t="shared" ref="AS45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/>
      <c r="C46" s="64"/>
      <c r="D46" s="23"/>
      <c r="E46" s="24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0" t="s">
        <v>62</v>
      </c>
      <c r="D57" s="92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0" t="s">
        <v>62</v>
      </c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91" t="s">
        <v>142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1"/>
      <c r="P58" s="92"/>
      <c r="Q58" s="92"/>
      <c r="R58" s="39"/>
      <c r="S58" s="81" t="s">
        <v>143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1" t="s">
        <v>63</v>
      </c>
      <c r="D59" s="92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91"/>
      <c r="P59" s="92"/>
      <c r="Q59" s="92"/>
      <c r="R59" s="39"/>
      <c r="S59" s="81" t="s">
        <v>63</v>
      </c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9"/>
  <sheetViews>
    <sheetView topLeftCell="A31" workbookViewId="0">
      <selection activeCell="E51" sqref="E51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2" t="s">
        <v>0</v>
      </c>
      <c r="C2" s="83"/>
      <c r="D2" s="83"/>
      <c r="E2" s="83"/>
      <c r="F2" s="84"/>
      <c r="G2" s="58"/>
      <c r="H2" s="100" t="s">
        <v>87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2" t="str">
        <f>ฉบับนักเรียน!A3</f>
        <v xml:space="preserve">นายชนาธิป พงศ์เสน่ห์วิทยา  นายธงชัย แกละมงคล </v>
      </c>
      <c r="C3" s="83"/>
      <c r="D3" s="83"/>
      <c r="E3" s="83"/>
      <c r="F3" s="84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6/1</v>
      </c>
      <c r="D5" s="74">
        <f>ฉบับนักเรียน!C5</f>
        <v>42819</v>
      </c>
      <c r="E5" s="41" t="str">
        <f>ฉบับนักเรียน!D5</f>
        <v>นายไกรวิชญ์  อ่อนคำ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6/1</v>
      </c>
      <c r="D6" s="74">
        <f>ฉบับนักเรียน!C6</f>
        <v>42820</v>
      </c>
      <c r="E6" s="41" t="str">
        <f>ฉบับนักเรียน!D6</f>
        <v>นายณภัทร  พลายปั้น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6/1</v>
      </c>
      <c r="D7" s="74">
        <f>ฉบับนักเรียน!C7</f>
        <v>42825</v>
      </c>
      <c r="E7" s="41" t="str">
        <f>ฉบับนักเรียน!D7</f>
        <v>นายภัทรกร  นวลอินทร์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6/1</v>
      </c>
      <c r="D8" s="74">
        <f>ฉบับนักเรียน!C8</f>
        <v>42826</v>
      </c>
      <c r="E8" s="41" t="str">
        <f>ฉบับนักเรียน!D8</f>
        <v>นายภูธเนศ  จำปาจี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6/1</v>
      </c>
      <c r="D9" s="74">
        <f>ฉบับนักเรียน!C9</f>
        <v>42835</v>
      </c>
      <c r="E9" s="41" t="str">
        <f>ฉบับนักเรียน!D9</f>
        <v>นายธนวัฒน์  เสาร์มั่น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6/1</v>
      </c>
      <c r="D10" s="74">
        <f>ฉบับนักเรียน!C10</f>
        <v>42865</v>
      </c>
      <c r="E10" s="41" t="str">
        <f>ฉบับนักเรียน!D10</f>
        <v>นายสุทธิกาญจน์  สารกาญจน์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6/1</v>
      </c>
      <c r="D11" s="74">
        <f>ฉบับนักเรียน!C11</f>
        <v>42891</v>
      </c>
      <c r="E11" s="41" t="str">
        <f>ฉบับนักเรียน!D11</f>
        <v>นายกฤษฏิ์ฐากูร  โพธิ์นา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6/1</v>
      </c>
      <c r="D12" s="74">
        <f>ฉบับนักเรียน!C12</f>
        <v>42895</v>
      </c>
      <c r="E12" s="41" t="str">
        <f>ฉบับนักเรียน!D12</f>
        <v>นายชินวัตร  ป่าจันทร์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6/1</v>
      </c>
      <c r="D13" s="74">
        <f>ฉบับนักเรียน!C13</f>
        <v>43024</v>
      </c>
      <c r="E13" s="41" t="str">
        <f>ฉบับนักเรียน!D13</f>
        <v>นายอัครเมธี  มีรอด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6/1</v>
      </c>
      <c r="D14" s="74">
        <f>ฉบับนักเรียน!C14</f>
        <v>43145</v>
      </c>
      <c r="E14" s="41" t="str">
        <f>ฉบับนักเรียน!D14</f>
        <v>นายอครพล  วันที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6/1</v>
      </c>
      <c r="D15" s="74">
        <f>ฉบับนักเรียน!C15</f>
        <v>45066</v>
      </c>
      <c r="E15" s="41" t="str">
        <f>ฉบับนักเรียน!D15</f>
        <v>นายพลพจน์  แก้วถิ่นเถื่อน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6/1</v>
      </c>
      <c r="D16" s="74">
        <f>ฉบับนักเรียน!C16</f>
        <v>45067</v>
      </c>
      <c r="E16" s="41" t="str">
        <f>ฉบับนักเรียน!D16</f>
        <v>นายสุรเชษฐ์  อมรบุญปิติ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6/1</v>
      </c>
      <c r="D17" s="74">
        <f>ฉบับนักเรียน!C17</f>
        <v>42830</v>
      </c>
      <c r="E17" s="41" t="str">
        <f>ฉบับนักเรียน!D17</f>
        <v>นางสาวณัฐวดี  สำราญสม</v>
      </c>
      <c r="F17" s="25" t="str">
        <f>ฉบับนักเรียน!E17</f>
        <v>หญิง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6/1</v>
      </c>
      <c r="D18" s="74">
        <f>ฉบับนักเรียน!C18</f>
        <v>42832</v>
      </c>
      <c r="E18" s="41" t="str">
        <f>ฉบับนักเรียน!D18</f>
        <v>นางสาวณัฏฐ์ฤทัย  กำนล</v>
      </c>
      <c r="F18" s="25" t="str">
        <f>ฉบับนักเรียน!E18</f>
        <v>หญิง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6/1</v>
      </c>
      <c r="D19" s="74">
        <f>ฉบับนักเรียน!C19</f>
        <v>42834</v>
      </c>
      <c r="E19" s="41" t="str">
        <f>ฉบับนักเรียน!D19</f>
        <v>นางสาวธันยพร  เสงี่ยมจิตต์เกษม</v>
      </c>
      <c r="F19" s="25" t="str">
        <f>ฉบับนักเรียน!E19</f>
        <v>หญิง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6/1</v>
      </c>
      <c r="D20" s="74">
        <f>ฉบับนักเรียน!C20</f>
        <v>42836</v>
      </c>
      <c r="E20" s="41" t="str">
        <f>ฉบับนักเรียน!D20</f>
        <v>นางสาวนิตาภัทร  ถิ่นทัพไทย</v>
      </c>
      <c r="F20" s="25" t="str">
        <f>ฉบับนักเรียน!E20</f>
        <v>หญิง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6/1</v>
      </c>
      <c r="D21" s="74">
        <f>ฉบับนักเรียน!C21</f>
        <v>42839</v>
      </c>
      <c r="E21" s="41" t="str">
        <f>ฉบับนักเรียน!D21</f>
        <v>นางสาวไปรยา  ศิริสุข</v>
      </c>
      <c r="F21" s="25" t="str">
        <f>ฉบับนักเรียน!E21</f>
        <v>หญิง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6/1</v>
      </c>
      <c r="D22" s="74">
        <f>ฉบับนักเรียน!C22</f>
        <v>42843</v>
      </c>
      <c r="E22" s="41" t="str">
        <f>ฉบับนักเรียน!D22</f>
        <v>นางสาวพิริยาภรณ์  ปานพรมมา</v>
      </c>
      <c r="F22" s="25" t="str">
        <f>ฉบับนักเรียน!E22</f>
        <v>หญิง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6/1</v>
      </c>
      <c r="D23" s="74">
        <f>ฉบับนักเรียน!C23</f>
        <v>42844</v>
      </c>
      <c r="E23" s="41" t="str">
        <f>ฉบับนักเรียน!D23</f>
        <v>นางสาวพิมพ์ฐิชา  สุวินัยวงศกร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6/1</v>
      </c>
      <c r="D24" s="74">
        <f>ฉบับนักเรียน!C24</f>
        <v>42848</v>
      </c>
      <c r="E24" s="41" t="str">
        <f>ฉบับนักเรียน!D24</f>
        <v>นางสาวลักษมณ  ตระกูลกำเหนิดเหมาะ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6/1</v>
      </c>
      <c r="D25" s="74">
        <f>ฉบับนักเรียน!C25</f>
        <v>42850</v>
      </c>
      <c r="E25" s="41" t="str">
        <f>ฉบับนักเรียน!D25</f>
        <v>นางสาวเพชรดา  ชาคะพา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6/1</v>
      </c>
      <c r="D26" s="74">
        <f>ฉบับนักเรียน!C26</f>
        <v>42851</v>
      </c>
      <c r="E26" s="41" t="str">
        <f>ฉบับนักเรียน!D26</f>
        <v>นางสาวสุกฤตา  สมพรบรรจง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6/1</v>
      </c>
      <c r="D27" s="74">
        <f>ฉบับนักเรียน!C27</f>
        <v>42853</v>
      </c>
      <c r="E27" s="41" t="str">
        <f>ฉบับนักเรียน!D27</f>
        <v>นางสาวอนันตญา  สาระ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6/1</v>
      </c>
      <c r="D28" s="74">
        <f>ฉบับนักเรียน!C28</f>
        <v>42869</v>
      </c>
      <c r="E28" s="41" t="str">
        <f>ฉบับนักเรียน!D28</f>
        <v>นางสาวธัญญ์นรี  วิภาพันธ์เวคิน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6/1</v>
      </c>
      <c r="D29" s="74">
        <f>ฉบับนักเรียน!C29</f>
        <v>42908</v>
      </c>
      <c r="E29" s="41" t="str">
        <f>ฉบับนักเรียน!D29</f>
        <v>นางสาวภูริชญา  ดอกไม้เงิน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6/1</v>
      </c>
      <c r="D30" s="74">
        <f>ฉบับนักเรียน!C30</f>
        <v>42911</v>
      </c>
      <c r="E30" s="41" t="str">
        <f>ฉบับนักเรียน!D30</f>
        <v>นางสาวพาขวัญ  มั่นแดง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6/1</v>
      </c>
      <c r="D31" s="74">
        <f>ฉบับนักเรียน!C31</f>
        <v>42912</v>
      </c>
      <c r="E31" s="41" t="str">
        <f>ฉบับนักเรียน!D31</f>
        <v>นางสาวธิตตะวัน  ยิ้มแดง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6/1</v>
      </c>
      <c r="D32" s="74">
        <f>ฉบับนักเรียน!C32</f>
        <v>42913</v>
      </c>
      <c r="E32" s="41" t="str">
        <f>ฉบับนักเรียน!D32</f>
        <v>นางสาวชลธิชา  ทองประดับ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6/1</v>
      </c>
      <c r="D33" s="74">
        <f>ฉบับนักเรียน!C33</f>
        <v>42914</v>
      </c>
      <c r="E33" s="41" t="str">
        <f>ฉบับนักเรียน!D33</f>
        <v>นางสาวยุพารัตน์  ไชยชาติ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6/1</v>
      </c>
      <c r="D34" s="74">
        <f>ฉบับนักเรียน!C34</f>
        <v>42949</v>
      </c>
      <c r="E34" s="41" t="str">
        <f>ฉบับนักเรียน!D34</f>
        <v>นางสาวณัฐกานต์  ผิวทอง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6/1</v>
      </c>
      <c r="D35" s="74">
        <f>ฉบับนักเรียน!C35</f>
        <v>42952</v>
      </c>
      <c r="E35" s="41" t="str">
        <f>ฉบับนักเรียน!D35</f>
        <v>นางสาวทนิตนันท์  เหล่าพราหมณ์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6/1</v>
      </c>
      <c r="D36" s="74">
        <f>ฉบับนักเรียน!C36</f>
        <v>43005</v>
      </c>
      <c r="E36" s="41" t="str">
        <f>ฉบับนักเรียน!D36</f>
        <v>นางสาวสุภาดา  ปานนิ่ม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6/1</v>
      </c>
      <c r="D37" s="74">
        <f>ฉบับนักเรียน!C37</f>
        <v>43069</v>
      </c>
      <c r="E37" s="41" t="str">
        <f>ฉบับนักเรียน!D37</f>
        <v>นางสาวขวัญจิรา  เกตุนคร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6/1</v>
      </c>
      <c r="D38" s="74">
        <f>ฉบับนักเรียน!C38</f>
        <v>43203</v>
      </c>
      <c r="E38" s="41" t="str">
        <f>ฉบับนักเรียน!D38</f>
        <v>นางสาววาสนา  นิ่มอนงค์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6/1</v>
      </c>
      <c r="D39" s="74">
        <f>ฉบับนักเรียน!C39</f>
        <v>43244</v>
      </c>
      <c r="E39" s="41" t="str">
        <f>ฉบับนักเรียน!D39</f>
        <v>นางสาวสุวิชาดา  คำแก้ว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6/1</v>
      </c>
      <c r="D40" s="74">
        <f>ฉบับนักเรียน!C40</f>
        <v>43267</v>
      </c>
      <c r="E40" s="41" t="str">
        <f>ฉบับนักเรียน!D40</f>
        <v>นางสาวกษิภัท  หงษาคำชัยพล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6/1</v>
      </c>
      <c r="D41" s="74">
        <f>ฉบับนักเรียน!C41</f>
        <v>43271</v>
      </c>
      <c r="E41" s="41" t="str">
        <f>ฉบับนักเรียน!D41</f>
        <v>นางสาวอลิชา  สว่างนวล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6/1</v>
      </c>
      <c r="D42" s="74">
        <f>ฉบับนักเรียน!C42</f>
        <v>43969</v>
      </c>
      <c r="E42" s="41" t="str">
        <f>ฉบับนักเรียน!D42</f>
        <v>นางสาวธนาภา  จิรยศบุญยศักดิ์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6/1</v>
      </c>
      <c r="D43" s="74">
        <f>ฉบับนักเรียน!C43</f>
        <v>44545</v>
      </c>
      <c r="E43" s="41" t="str">
        <f>ฉบับนักเรียน!D43</f>
        <v>นางสาวเอมิสา  คำวัน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6/1</v>
      </c>
      <c r="D44" s="74">
        <f>ฉบับนักเรียน!C44</f>
        <v>45068</v>
      </c>
      <c r="E44" s="41" t="str">
        <f>ฉบับนักเรียน!D44</f>
        <v>นางสาวธัญพัฒน์  กำลังมาก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8" customHeight="1" x14ac:dyDescent="0.5">
      <c r="A45" s="2"/>
      <c r="B45" s="20" t="s">
        <v>52</v>
      </c>
      <c r="C45" s="43" t="str">
        <f>ฉบับครู!B45</f>
        <v>6/1</v>
      </c>
      <c r="D45" s="74">
        <f>ฉบับนักเรียน!C45</f>
        <v>45069</v>
      </c>
      <c r="E45" s="41" t="str">
        <f>ฉบับนักเรียน!D45</f>
        <v>นางสาวนปภัช  จันทร์จำรัส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" si="12">IF(O45&gt;4,"มีจุดแข็ง","ไม่มีจุดแข็ง")</f>
        <v>ไม่มีจุดแข็ง</v>
      </c>
      <c r="Q45" s="59">
        <f t="shared" ref="Q45" si="13">G45+I45+K45+M45</f>
        <v>0</v>
      </c>
      <c r="R45" s="59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s="45" customFormat="1" ht="15.75" customHeight="1" x14ac:dyDescent="0.6">
      <c r="A46" s="39"/>
      <c r="B46" s="61"/>
      <c r="C46" s="69"/>
      <c r="D46" s="44"/>
      <c r="E46" s="52"/>
      <c r="F46" s="53"/>
      <c r="G46" s="70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71"/>
      <c r="C49" s="72"/>
      <c r="D49" s="73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71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44" t="str">
        <f>report1!D56</f>
        <v>(ลงชื่อ)</v>
      </c>
      <c r="E50" s="52"/>
      <c r="F50" s="53"/>
      <c r="G50" s="70"/>
      <c r="H50" s="53"/>
      <c r="I50" s="53"/>
      <c r="J50" s="53"/>
      <c r="K50" s="53"/>
      <c r="L50" s="53" t="str">
        <f>report1!L56</f>
        <v xml:space="preserve">                 (ลงชื่อ)</v>
      </c>
      <c r="M50" s="53"/>
      <c r="N50" s="53"/>
      <c r="O50" s="53"/>
      <c r="P50" s="53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/>
      <c r="E51" s="53" t="str">
        <f>report1!E57</f>
        <v>นายชนาธิป พงศ์เสน่ห์วิทยา</v>
      </c>
      <c r="F51" s="53"/>
      <c r="G51" s="70"/>
      <c r="H51" s="53"/>
      <c r="I51" s="53"/>
      <c r="J51" s="53"/>
      <c r="K51" s="53"/>
      <c r="L51" s="53"/>
      <c r="M51" s="53"/>
      <c r="N51" s="91" t="str">
        <f>report1!N57</f>
        <v xml:space="preserve">นายธงชัย แกละมงคล </v>
      </c>
      <c r="O51" s="92"/>
      <c r="P51" s="92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report1!E58</f>
        <v xml:space="preserve">      ครูที่ปรึกษา</v>
      </c>
      <c r="F52" s="53"/>
      <c r="G52" s="70"/>
      <c r="H52" s="53"/>
      <c r="I52" s="53"/>
      <c r="J52" s="53"/>
      <c r="K52" s="53"/>
      <c r="L52" s="53"/>
      <c r="M52" s="53"/>
      <c r="N52" s="91" t="str">
        <f>report1!N58</f>
        <v>ครูที่ปรึกษา</v>
      </c>
      <c r="O52" s="92"/>
      <c r="P52" s="92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73"/>
      <c r="E53" s="52"/>
      <c r="F53" s="53"/>
      <c r="G53" s="70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6"/>
      <c r="B61" s="7"/>
      <c r="C61" s="7"/>
      <c r="D61" s="13"/>
      <c r="E61" s="14"/>
      <c r="F61" s="7"/>
      <c r="G61" s="15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3"/>
      <c r="F63" s="2"/>
      <c r="G63" s="16"/>
      <c r="H63" s="2"/>
      <c r="I63" s="2"/>
      <c r="J63" s="2"/>
      <c r="K63" s="2"/>
      <c r="L63" s="2"/>
      <c r="M63" s="2"/>
      <c r="N63" s="98"/>
      <c r="O63" s="99"/>
      <c r="P63" s="99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11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</sheetData>
  <mergeCells count="7">
    <mergeCell ref="N63:P63"/>
    <mergeCell ref="N64:P64"/>
    <mergeCell ref="B2:F2"/>
    <mergeCell ref="H2:S2"/>
    <mergeCell ref="B3:F3"/>
    <mergeCell ref="N51:P51"/>
    <mergeCell ref="N52:P52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80" zoomScaleNormal="80" workbookViewId="0">
      <selection activeCell="N6" sqref="N6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COUNTIF(summary!H5:'summary'!H60,"=ปกติ")</f>
        <v>41</v>
      </c>
      <c r="E10" s="39">
        <f>COUNTIF(summary!J5:'summary'!J60,"=ปกติ")</f>
        <v>41</v>
      </c>
      <c r="F10" s="39">
        <f>COUNTIF(summary!L5:'summary'!L60,"=ปกติ")</f>
        <v>41</v>
      </c>
      <c r="G10" s="39">
        <f>COUNTIF(summary!N5:'summary'!N60,"=ปกติ")</f>
        <v>41</v>
      </c>
      <c r="H10" s="44" t="s">
        <v>94</v>
      </c>
      <c r="I10" s="39">
        <f>COUNTIF(summary!P5:'summary'!P60,"=มีจุดแข็ง")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COUNTIF(summary!H5:'summary'!H60,"=เสี่ยง")</f>
        <v>0</v>
      </c>
      <c r="E11" s="39">
        <f>COUNTIF(summary!J5:'summary'!J60,"=เสี่ยง")</f>
        <v>0</v>
      </c>
      <c r="F11" s="39">
        <f>COUNTIF(summary!L5:'summary'!L60,"=เสี่ยง")</f>
        <v>0</v>
      </c>
      <c r="G11" s="39">
        <f>COUNTIF(summary!N5:'summary'!N60,"=เสี่ยง")</f>
        <v>0</v>
      </c>
      <c r="H11" s="39" t="s">
        <v>96</v>
      </c>
      <c r="I11" s="39">
        <f>COUNTIF(summary!P5:'summary'!P60,"=ไม่มีจุดแข็ง")</f>
        <v>41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COUNTIF(summary!H5:'summary'!H60,"=มีปัญหา")</f>
        <v>0</v>
      </c>
      <c r="E12" s="39">
        <f>COUNTIF(summary!J5:'summary'!J60,"=มีปัญหา")</f>
        <v>0</v>
      </c>
      <c r="F12" s="39">
        <f>COUNTIF(summary!L5:'summary'!L60,"=มีปัญหา")</f>
        <v>0</v>
      </c>
      <c r="G12" s="39">
        <f>COUNTIF(summary!N5:'summary'!N60,"=มีปัญหา")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COUNTIF(summary!S5:'summary'!S60,"=ปกติ")</f>
        <v>41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COUNTIF(summary!S5:'summary'!S60,"=เสี่ยง")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COUNTIF(summary!S5:'summary'!S60,"=มีปัญหา")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0" t="s">
        <v>62</v>
      </c>
      <c r="C51" s="92"/>
      <c r="D51" s="92"/>
      <c r="E51" s="92"/>
      <c r="F51" s="39"/>
      <c r="G51" s="90" t="s">
        <v>62</v>
      </c>
      <c r="H51" s="92"/>
      <c r="I51" s="92"/>
      <c r="J51" s="92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1" t="str">
        <f>summary!E51</f>
        <v>นายชนาธิป พงศ์เสน่ห์วิทยา</v>
      </c>
      <c r="C52" s="92"/>
      <c r="D52" s="92"/>
      <c r="E52" s="92"/>
      <c r="F52" s="39"/>
      <c r="G52" s="81" t="str">
        <f>summary!N51</f>
        <v xml:space="preserve">นายธงชัย แกละมงคล </v>
      </c>
      <c r="H52" s="92"/>
      <c r="I52" s="92"/>
      <c r="J52" s="92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1" t="s">
        <v>63</v>
      </c>
      <c r="C53" s="92"/>
      <c r="D53" s="92"/>
      <c r="E53" s="92"/>
      <c r="F53" s="39"/>
      <c r="G53" s="81" t="s">
        <v>63</v>
      </c>
      <c r="H53" s="92"/>
      <c r="I53" s="92"/>
      <c r="J53" s="92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2" t="s">
        <v>0</v>
      </c>
      <c r="B2" s="83"/>
      <c r="C2" s="83"/>
      <c r="D2" s="83"/>
      <c r="E2" s="84"/>
      <c r="F2" s="85" t="s">
        <v>64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35"/>
      <c r="AF2" s="86" t="s">
        <v>2</v>
      </c>
      <c r="AG2" s="36"/>
      <c r="AH2" s="36"/>
      <c r="AI2" s="86" t="s">
        <v>3</v>
      </c>
      <c r="AJ2" s="36"/>
      <c r="AK2" s="36"/>
      <c r="AL2" s="36"/>
      <c r="AM2" s="86" t="s">
        <v>4</v>
      </c>
      <c r="AN2" s="36"/>
      <c r="AO2" s="36"/>
      <c r="AP2" s="36"/>
      <c r="AQ2" s="86" t="s">
        <v>5</v>
      </c>
      <c r="AR2" s="36"/>
      <c r="AS2" s="86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2" t="str">
        <f>ฉบับนักเรียน!A3</f>
        <v xml:space="preserve">นายชนาธิป พงศ์เสน่ห์วิทยา  นายธงชัย แกละมงคล </v>
      </c>
      <c r="B3" s="83"/>
      <c r="C3" s="83"/>
      <c r="D3" s="83"/>
      <c r="E3" s="84"/>
      <c r="F3" s="82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35"/>
      <c r="AF3" s="87"/>
      <c r="AG3" s="36"/>
      <c r="AH3" s="36"/>
      <c r="AI3" s="87"/>
      <c r="AJ3" s="36"/>
      <c r="AK3" s="36"/>
      <c r="AL3" s="36"/>
      <c r="AM3" s="87"/>
      <c r="AN3" s="36"/>
      <c r="AO3" s="36"/>
      <c r="AP3" s="36"/>
      <c r="AQ3" s="87"/>
      <c r="AR3" s="36"/>
      <c r="AS3" s="87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8"/>
      <c r="AG4" s="36"/>
      <c r="AH4" s="36"/>
      <c r="AI4" s="88"/>
      <c r="AJ4" s="36"/>
      <c r="AK4" s="36"/>
      <c r="AL4" s="36"/>
      <c r="AM4" s="88"/>
      <c r="AN4" s="36"/>
      <c r="AO4" s="36"/>
      <c r="AP4" s="36"/>
      <c r="AQ4" s="88"/>
      <c r="AR4" s="36"/>
      <c r="AS4" s="88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141</v>
      </c>
      <c r="C5" s="103">
        <v>42819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141</v>
      </c>
      <c r="C6" s="103">
        <v>42820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141</v>
      </c>
      <c r="C7" s="103">
        <v>42825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141</v>
      </c>
      <c r="C8" s="103">
        <v>42826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141</v>
      </c>
      <c r="C9" s="103">
        <v>42835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141</v>
      </c>
      <c r="C10" s="104">
        <v>42865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141</v>
      </c>
      <c r="C11" s="104">
        <v>42891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141</v>
      </c>
      <c r="C12" s="104">
        <v>42895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141</v>
      </c>
      <c r="C13" s="104">
        <v>43024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141</v>
      </c>
      <c r="C14" s="104">
        <v>43145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141</v>
      </c>
      <c r="C15" s="104">
        <v>45066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141</v>
      </c>
      <c r="C16" s="104">
        <v>45067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141</v>
      </c>
      <c r="C17" s="103">
        <v>42830</v>
      </c>
      <c r="D17" s="23" t="s">
        <v>112</v>
      </c>
      <c r="E17" s="20" t="s">
        <v>68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141</v>
      </c>
      <c r="C18" s="103">
        <v>42832</v>
      </c>
      <c r="D18" s="23" t="s">
        <v>113</v>
      </c>
      <c r="E18" s="20" t="s">
        <v>68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141</v>
      </c>
      <c r="C19" s="103">
        <v>42834</v>
      </c>
      <c r="D19" s="23" t="s">
        <v>114</v>
      </c>
      <c r="E19" s="20" t="s">
        <v>68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141</v>
      </c>
      <c r="C20" s="103">
        <v>42836</v>
      </c>
      <c r="D20" s="23" t="s">
        <v>115</v>
      </c>
      <c r="E20" s="20" t="s">
        <v>68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141</v>
      </c>
      <c r="C21" s="103">
        <v>42839</v>
      </c>
      <c r="D21" s="23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141</v>
      </c>
      <c r="C22" s="103">
        <v>42843</v>
      </c>
      <c r="D22" s="23" t="s">
        <v>117</v>
      </c>
      <c r="E22" s="20" t="s">
        <v>68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141</v>
      </c>
      <c r="C23" s="103">
        <v>42844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141</v>
      </c>
      <c r="C24" s="103">
        <v>42848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141</v>
      </c>
      <c r="C25" s="103">
        <v>42850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141</v>
      </c>
      <c r="C26" s="103">
        <v>42851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141</v>
      </c>
      <c r="C27" s="103">
        <v>42853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141</v>
      </c>
      <c r="C28" s="103">
        <v>42869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141</v>
      </c>
      <c r="C29" s="104">
        <v>42908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141</v>
      </c>
      <c r="C30" s="104">
        <v>42911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141</v>
      </c>
      <c r="C31" s="104">
        <v>42912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141</v>
      </c>
      <c r="C32" s="104">
        <v>42913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141</v>
      </c>
      <c r="C33" s="104">
        <v>42914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141</v>
      </c>
      <c r="C34" s="104">
        <v>42949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141</v>
      </c>
      <c r="C35" s="104">
        <v>42952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141</v>
      </c>
      <c r="C36" s="104">
        <v>43005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141</v>
      </c>
      <c r="C37" s="104">
        <v>43069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141</v>
      </c>
      <c r="C38" s="104">
        <v>43203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141</v>
      </c>
      <c r="C39" s="104">
        <v>43244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141</v>
      </c>
      <c r="C40" s="104">
        <v>43267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141</v>
      </c>
      <c r="C41" s="104">
        <v>43271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141</v>
      </c>
      <c r="C42" s="105">
        <v>43969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141</v>
      </c>
      <c r="C43" s="104">
        <v>44545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141</v>
      </c>
      <c r="C44" s="104">
        <v>45068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141</v>
      </c>
      <c r="C45" s="104">
        <v>45069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/>
      <c r="B46" s="38"/>
      <c r="C46" s="80"/>
      <c r="D46" s="23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0" t="s">
        <v>62</v>
      </c>
      <c r="D56" s="92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0" t="s">
        <v>62</v>
      </c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1" t="s">
        <v>142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1"/>
      <c r="P57" s="92"/>
      <c r="Q57" s="92"/>
      <c r="R57" s="39"/>
      <c r="S57" s="81" t="s">
        <v>143</v>
      </c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1" t="s">
        <v>63</v>
      </c>
      <c r="D58" s="92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1"/>
      <c r="P58" s="92"/>
      <c r="Q58" s="92"/>
      <c r="R58" s="39"/>
      <c r="S58" s="81" t="s">
        <v>63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3"/>
      <c r="C2" s="83"/>
      <c r="D2" s="83"/>
      <c r="E2" s="84"/>
      <c r="F2" s="95" t="s">
        <v>69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23"/>
      <c r="AF2" s="86" t="s">
        <v>2</v>
      </c>
      <c r="AG2" s="36"/>
      <c r="AH2" s="36"/>
      <c r="AI2" s="86" t="s">
        <v>3</v>
      </c>
      <c r="AJ2" s="36"/>
      <c r="AK2" s="36"/>
      <c r="AL2" s="36"/>
      <c r="AM2" s="86" t="s">
        <v>4</v>
      </c>
      <c r="AN2" s="36"/>
      <c r="AO2" s="36"/>
      <c r="AP2" s="36"/>
      <c r="AQ2" s="86" t="s">
        <v>5</v>
      </c>
      <c r="AR2" s="36"/>
      <c r="AS2" s="86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2" t="str">
        <f>ฉบับนักเรียน!A3</f>
        <v xml:space="preserve">นายชนาธิป พงศ์เสน่ห์วิทยา  นายธงชัย แกละมงคล </v>
      </c>
      <c r="B3" s="83"/>
      <c r="C3" s="83"/>
      <c r="D3" s="83"/>
      <c r="E3" s="84"/>
      <c r="F3" s="94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23"/>
      <c r="AF3" s="87"/>
      <c r="AG3" s="36"/>
      <c r="AH3" s="36"/>
      <c r="AI3" s="87"/>
      <c r="AJ3" s="36"/>
      <c r="AK3" s="36"/>
      <c r="AL3" s="36"/>
      <c r="AM3" s="87"/>
      <c r="AN3" s="36"/>
      <c r="AO3" s="36"/>
      <c r="AP3" s="36"/>
      <c r="AQ3" s="87"/>
      <c r="AR3" s="36"/>
      <c r="AS3" s="87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8"/>
      <c r="AG4" s="36"/>
      <c r="AH4" s="36"/>
      <c r="AI4" s="88"/>
      <c r="AJ4" s="36"/>
      <c r="AK4" s="36"/>
      <c r="AL4" s="36"/>
      <c r="AM4" s="88"/>
      <c r="AN4" s="36"/>
      <c r="AO4" s="36"/>
      <c r="AP4" s="36"/>
      <c r="AQ4" s="88"/>
      <c r="AR4" s="36"/>
      <c r="AS4" s="88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6/1</v>
      </c>
      <c r="C5" s="48">
        <f>ฉบับนักเรียน!C5</f>
        <v>42819</v>
      </c>
      <c r="D5" s="23" t="str">
        <f>ฉบับครู!D5</f>
        <v>นายไกรวิชญ์  อ่อนคำ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6/1</v>
      </c>
      <c r="C6" s="48">
        <f>ฉบับนักเรียน!C6</f>
        <v>42820</v>
      </c>
      <c r="D6" s="23" t="str">
        <f>ฉบับครู!D6</f>
        <v>นายณภัทร  พลายปั้น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6/1</v>
      </c>
      <c r="C7" s="48">
        <f>ฉบับนักเรียน!C7</f>
        <v>42825</v>
      </c>
      <c r="D7" s="23" t="str">
        <f>ฉบับครู!D7</f>
        <v>นายภัทรกร  นวลอินทร์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6/1</v>
      </c>
      <c r="C8" s="48">
        <f>ฉบับนักเรียน!C8</f>
        <v>42826</v>
      </c>
      <c r="D8" s="23" t="str">
        <f>ฉบับครู!D8</f>
        <v>นายภูธเนศ  จำปาจี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6/1</v>
      </c>
      <c r="C9" s="48">
        <f>ฉบับนักเรียน!C9</f>
        <v>42835</v>
      </c>
      <c r="D9" s="23" t="str">
        <f>ฉบับครู!D9</f>
        <v>นายธนวัฒน์  เสาร์มั่น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6/1</v>
      </c>
      <c r="C10" s="48">
        <f>ฉบับนักเรียน!C10</f>
        <v>42865</v>
      </c>
      <c r="D10" s="23" t="str">
        <f>ฉบับครู!D10</f>
        <v>นายสุทธิกาญจน์  สารกาญจน์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6/1</v>
      </c>
      <c r="C11" s="48">
        <f>ฉบับนักเรียน!C11</f>
        <v>42891</v>
      </c>
      <c r="D11" s="23" t="str">
        <f>ฉบับครู!D11</f>
        <v>นายกฤษฏิ์ฐากูร  โพธิ์นา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6/1</v>
      </c>
      <c r="C12" s="48">
        <f>ฉบับนักเรียน!C12</f>
        <v>42895</v>
      </c>
      <c r="D12" s="23" t="str">
        <f>ฉบับครู!D12</f>
        <v>นายชินวัตร  ป่าจันทร์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6/1</v>
      </c>
      <c r="C13" s="48">
        <f>ฉบับนักเรียน!C13</f>
        <v>43024</v>
      </c>
      <c r="D13" s="23" t="str">
        <f>ฉบับครู!D13</f>
        <v>นายอัครเมธี  มีรอด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6/1</v>
      </c>
      <c r="C14" s="48">
        <f>ฉบับนักเรียน!C14</f>
        <v>43145</v>
      </c>
      <c r="D14" s="23" t="str">
        <f>ฉบับครู!D14</f>
        <v>นายอครพล  วันที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6/1</v>
      </c>
      <c r="C15" s="48">
        <f>ฉบับนักเรียน!C15</f>
        <v>45066</v>
      </c>
      <c r="D15" s="23" t="str">
        <f>ฉบับครู!D15</f>
        <v>นายพลพจน์  แก้วถิ่นเถื่อน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6/1</v>
      </c>
      <c r="C16" s="48">
        <f>ฉบับนักเรียน!C16</f>
        <v>45067</v>
      </c>
      <c r="D16" s="23" t="str">
        <f>ฉบับครู!D16</f>
        <v>นายสุรเชษฐ์  อมรบุญปิติ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6/1</v>
      </c>
      <c r="C17" s="48">
        <f>ฉบับนักเรียน!C17</f>
        <v>42830</v>
      </c>
      <c r="D17" s="23" t="str">
        <f>ฉบับครู!D17</f>
        <v>นางสาวณัฐวดี  สำราญสม</v>
      </c>
      <c r="E17" s="20" t="str">
        <f>ฉบับนักเรียน!E17</f>
        <v>หญิง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6/1</v>
      </c>
      <c r="C18" s="48">
        <f>ฉบับนักเรียน!C18</f>
        <v>42832</v>
      </c>
      <c r="D18" s="23" t="str">
        <f>ฉบับครู!D18</f>
        <v>นางสาวณัฏฐ์ฤทัย  กำนล</v>
      </c>
      <c r="E18" s="20" t="str">
        <f>ฉบับนักเรียน!E18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6/1</v>
      </c>
      <c r="C19" s="48">
        <f>ฉบับนักเรียน!C19</f>
        <v>42834</v>
      </c>
      <c r="D19" s="23" t="str">
        <f>ฉบับครู!D19</f>
        <v>นางสาวธันยพร  เสงี่ยมจิตต์เกษม</v>
      </c>
      <c r="E19" s="20" t="str">
        <f>ฉบับนักเรียน!E19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6/1</v>
      </c>
      <c r="C20" s="48">
        <f>ฉบับนักเรียน!C20</f>
        <v>42836</v>
      </c>
      <c r="D20" s="23" t="str">
        <f>ฉบับครู!D20</f>
        <v>นางสาวนิตาภัทร  ถิ่นทัพไทย</v>
      </c>
      <c r="E20" s="20" t="str">
        <f>ฉบับนักเรียน!E20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6/1</v>
      </c>
      <c r="C21" s="48">
        <f>ฉบับนักเรียน!C21</f>
        <v>42839</v>
      </c>
      <c r="D21" s="23" t="str">
        <f>ฉบับครู!D21</f>
        <v>นางสาวไปรยา  ศิริสุข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6/1</v>
      </c>
      <c r="C22" s="48">
        <f>ฉบับนักเรียน!C22</f>
        <v>42843</v>
      </c>
      <c r="D22" s="23" t="str">
        <f>ฉบับครู!D22</f>
        <v>นางสาวพิริยาภรณ์  ปานพรมมา</v>
      </c>
      <c r="E22" s="20" t="str">
        <f>ฉบับนักเรียน!E22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6/1</v>
      </c>
      <c r="C23" s="48">
        <f>ฉบับนักเรียน!C23</f>
        <v>42844</v>
      </c>
      <c r="D23" s="23" t="str">
        <f>ฉบับครู!D23</f>
        <v>นางสาวพิมพ์ฐิชา  สุวินัยวงศกร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6/1</v>
      </c>
      <c r="C24" s="48">
        <f>ฉบับนักเรียน!C24</f>
        <v>42848</v>
      </c>
      <c r="D24" s="23" t="str">
        <f>ฉบับครู!D24</f>
        <v>นางสาวลักษมณ  ตระกูลกำเหนิดเหมาะ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6/1</v>
      </c>
      <c r="C25" s="48">
        <f>ฉบับนักเรียน!C25</f>
        <v>42850</v>
      </c>
      <c r="D25" s="23" t="str">
        <f>ฉบับครู!D25</f>
        <v>นางสาวเพชรดา  ชาคะพา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6/1</v>
      </c>
      <c r="C26" s="48">
        <f>ฉบับนักเรียน!C26</f>
        <v>42851</v>
      </c>
      <c r="D26" s="23" t="str">
        <f>ฉบับครู!D26</f>
        <v>นางสาวสุกฤตา  สมพรบรรจง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6/1</v>
      </c>
      <c r="C27" s="48">
        <f>ฉบับนักเรียน!C27</f>
        <v>42853</v>
      </c>
      <c r="D27" s="23" t="str">
        <f>ฉบับครู!D27</f>
        <v>นางสาวอนันตญา  สาระ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6/1</v>
      </c>
      <c r="C28" s="48">
        <f>ฉบับนักเรียน!C28</f>
        <v>42869</v>
      </c>
      <c r="D28" s="23" t="str">
        <f>ฉบับครู!D28</f>
        <v>นางสาวธัญญ์นรี  วิภาพันธ์เวคิน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6/1</v>
      </c>
      <c r="C29" s="48">
        <f>ฉบับนักเรียน!C29</f>
        <v>42908</v>
      </c>
      <c r="D29" s="23" t="str">
        <f>ฉบับครู!D29</f>
        <v>นางสาวภูริชญา  ดอกไม้เงิน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6/1</v>
      </c>
      <c r="C30" s="48">
        <f>ฉบับนักเรียน!C30</f>
        <v>42911</v>
      </c>
      <c r="D30" s="23" t="str">
        <f>ฉบับครู!D30</f>
        <v>นางสาวพาขวัญ  มั่นแดง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6/1</v>
      </c>
      <c r="C31" s="48">
        <f>ฉบับนักเรียน!C31</f>
        <v>42912</v>
      </c>
      <c r="D31" s="23" t="str">
        <f>ฉบับครู!D31</f>
        <v>นางสาวธิตตะวัน  ยิ้มแดง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6/1</v>
      </c>
      <c r="C32" s="48">
        <f>ฉบับนักเรียน!C32</f>
        <v>42913</v>
      </c>
      <c r="D32" s="23" t="str">
        <f>ฉบับครู!D32</f>
        <v>นางสาวชลธิชา  ทองประดับ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6/1</v>
      </c>
      <c r="C33" s="48">
        <f>ฉบับนักเรียน!C33</f>
        <v>42914</v>
      </c>
      <c r="D33" s="23" t="str">
        <f>ฉบับครู!D33</f>
        <v>นางสาวยุพารัตน์  ไชยชาติ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6/1</v>
      </c>
      <c r="C34" s="48">
        <f>ฉบับนักเรียน!C34</f>
        <v>42949</v>
      </c>
      <c r="D34" s="23" t="str">
        <f>ฉบับครู!D34</f>
        <v>นางสาวณัฐกานต์  ผิวทอง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6/1</v>
      </c>
      <c r="C35" s="48">
        <f>ฉบับนักเรียน!C35</f>
        <v>42952</v>
      </c>
      <c r="D35" s="23" t="str">
        <f>ฉบับครู!D35</f>
        <v>นางสาวทนิตนันท์  เหล่าพราหมณ์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6/1</v>
      </c>
      <c r="C36" s="48">
        <f>ฉบับนักเรียน!C36</f>
        <v>43005</v>
      </c>
      <c r="D36" s="23" t="str">
        <f>ฉบับครู!D36</f>
        <v>นางสาวสุภาดา  ปานนิ่ม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6/1</v>
      </c>
      <c r="C37" s="48">
        <f>ฉบับนักเรียน!C37</f>
        <v>43069</v>
      </c>
      <c r="D37" s="23" t="str">
        <f>ฉบับครู!D37</f>
        <v>นางสาวขวัญจิรา  เกตุนคร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6/1</v>
      </c>
      <c r="C38" s="48">
        <f>ฉบับนักเรียน!C38</f>
        <v>43203</v>
      </c>
      <c r="D38" s="23" t="str">
        <f>ฉบับครู!D38</f>
        <v>นางสาววาสนา  นิ่มอนงค์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6/1</v>
      </c>
      <c r="C39" s="48">
        <f>ฉบับนักเรียน!C39</f>
        <v>43244</v>
      </c>
      <c r="D39" s="23" t="str">
        <f>ฉบับครู!D39</f>
        <v>นางสาวสุวิชาดา  คำแก้ว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6/1</v>
      </c>
      <c r="C40" s="48">
        <f>ฉบับนักเรียน!C40</f>
        <v>43267</v>
      </c>
      <c r="D40" s="23" t="str">
        <f>ฉบับครู!D40</f>
        <v>นางสาวกษิภัท  หงษาคำชัยพล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6/1</v>
      </c>
      <c r="C41" s="48">
        <f>ฉบับนักเรียน!C41</f>
        <v>43271</v>
      </c>
      <c r="D41" s="23" t="str">
        <f>ฉบับครู!D41</f>
        <v>นางสาวอลิชา  สว่างนวล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6/1</v>
      </c>
      <c r="C42" s="48">
        <f>ฉบับนักเรียน!C42</f>
        <v>43969</v>
      </c>
      <c r="D42" s="23" t="str">
        <f>ฉบับครู!D42</f>
        <v>นางสาวธนาภา  จิรยศบุญยศักดิ์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6/1</v>
      </c>
      <c r="C43" s="48">
        <f>ฉบับนักเรียน!C43</f>
        <v>44545</v>
      </c>
      <c r="D43" s="23" t="str">
        <f>ฉบับครู!D43</f>
        <v>นางสาวเอมิสา  คำวัน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6/1</v>
      </c>
      <c r="C44" s="48">
        <f>ฉบับนักเรียน!C44</f>
        <v>45068</v>
      </c>
      <c r="D44" s="23" t="str">
        <f>ฉบับครู!D44</f>
        <v>นางสาวธัญพัฒน์  กำลังมาก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6/1</v>
      </c>
      <c r="C45" s="48">
        <f>ฉบับนักเรียน!C45</f>
        <v>45069</v>
      </c>
      <c r="D45" s="23" t="str">
        <f>ฉบับครู!D45</f>
        <v>นางสาวนปภัช  จันทร์จำรัส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/>
      <c r="C46" s="48"/>
      <c r="D46" s="51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0" t="s">
        <v>62</v>
      </c>
      <c r="D56" s="92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0" t="s">
        <v>62</v>
      </c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1" t="s">
        <v>142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1"/>
      <c r="P57" s="92"/>
      <c r="Q57" s="92"/>
      <c r="R57" s="39"/>
      <c r="S57" s="81" t="s">
        <v>143</v>
      </c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1" t="s">
        <v>63</v>
      </c>
      <c r="D58" s="92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1"/>
      <c r="P58" s="92"/>
      <c r="Q58" s="92"/>
      <c r="R58" s="39"/>
      <c r="S58" s="81" t="s">
        <v>63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abSelected="1" topLeftCell="A40" workbookViewId="0">
      <selection activeCell="C46" sqref="C46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2" t="s">
        <v>0</v>
      </c>
      <c r="C2" s="83"/>
      <c r="D2" s="83"/>
      <c r="E2" s="83"/>
      <c r="F2" s="84"/>
      <c r="G2" s="96" t="s">
        <v>70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2" t="str">
        <f>ฉบับนักเรียน!A3</f>
        <v xml:space="preserve">นายชนาธิป พงศ์เสน่ห์วิทยา  นายธงชัย แกละมงคล 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4"/>
      <c r="R3" s="82" t="s">
        <v>76</v>
      </c>
      <c r="S3" s="84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6/1</v>
      </c>
      <c r="D5" s="48">
        <f>ฉบับนักเรียน!C5</f>
        <v>42819</v>
      </c>
      <c r="E5" s="51" t="str">
        <f>ฉบับนักเรียน!D5</f>
        <v>นายไกรวิชญ์  อ่อนคำ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6/1</v>
      </c>
      <c r="D6" s="48">
        <f>ฉบับนักเรียน!C6</f>
        <v>42820</v>
      </c>
      <c r="E6" s="51" t="str">
        <f>ฉบับนักเรียน!D6</f>
        <v>นายณภัทร  พลายปั้น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6/1</v>
      </c>
      <c r="D7" s="48">
        <f>ฉบับนักเรียน!C7</f>
        <v>42825</v>
      </c>
      <c r="E7" s="51" t="str">
        <f>ฉบับนักเรียน!D7</f>
        <v>นายภัทรกร  นวลอินทร์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6/1</v>
      </c>
      <c r="D8" s="48">
        <f>ฉบับนักเรียน!C8</f>
        <v>42826</v>
      </c>
      <c r="E8" s="51" t="str">
        <f>ฉบับนักเรียน!D8</f>
        <v>นายภูธเนศ  จำปาจี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6/1</v>
      </c>
      <c r="D9" s="48">
        <f>ฉบับนักเรียน!C9</f>
        <v>42835</v>
      </c>
      <c r="E9" s="51" t="str">
        <f>ฉบับนักเรียน!D9</f>
        <v>นายธนวัฒน์  เสาร์มั่น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6/1</v>
      </c>
      <c r="D10" s="48">
        <f>ฉบับนักเรียน!C10</f>
        <v>42865</v>
      </c>
      <c r="E10" s="51" t="str">
        <f>ฉบับนักเรียน!D10</f>
        <v>นายสุทธิกาญจน์  สารกาญจน์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6/1</v>
      </c>
      <c r="D11" s="48">
        <f>ฉบับนักเรียน!C11</f>
        <v>42891</v>
      </c>
      <c r="E11" s="51" t="str">
        <f>ฉบับนักเรียน!D11</f>
        <v>นายกฤษฏิ์ฐากูร  โพธิ์นา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6/1</v>
      </c>
      <c r="D12" s="48">
        <f>ฉบับนักเรียน!C12</f>
        <v>42895</v>
      </c>
      <c r="E12" s="51" t="str">
        <f>ฉบับนักเรียน!D12</f>
        <v>นายชินวัตร  ป่าจันทร์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6/1</v>
      </c>
      <c r="D13" s="48">
        <f>ฉบับนักเรียน!C13</f>
        <v>43024</v>
      </c>
      <c r="E13" s="51" t="str">
        <f>ฉบับนักเรียน!D13</f>
        <v>นายอัครเมธี  มีรอด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6/1</v>
      </c>
      <c r="D14" s="48">
        <f>ฉบับนักเรียน!C14</f>
        <v>43145</v>
      </c>
      <c r="E14" s="51" t="str">
        <f>ฉบับนักเรียน!D14</f>
        <v>นายอครพล  วันที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6/1</v>
      </c>
      <c r="D15" s="48">
        <f>ฉบับนักเรียน!C15</f>
        <v>45066</v>
      </c>
      <c r="E15" s="51" t="str">
        <f>ฉบับนักเรียน!D15</f>
        <v>นายพลพจน์  แก้วถิ่นเถื่อน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6/1</v>
      </c>
      <c r="D16" s="48">
        <f>ฉบับนักเรียน!C16</f>
        <v>45067</v>
      </c>
      <c r="E16" s="51" t="str">
        <f>ฉบับนักเรียน!D16</f>
        <v>นายสุรเชษฐ์  อมรบุญปิติ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6/1</v>
      </c>
      <c r="D17" s="48">
        <f>ฉบับนักเรียน!C17</f>
        <v>42830</v>
      </c>
      <c r="E17" s="51" t="str">
        <f>ฉบับนักเรียน!D17</f>
        <v>นางสาวณัฐวดี  สำราญสม</v>
      </c>
      <c r="F17" s="20" t="str">
        <f>ฉบับนักเรียน!E17</f>
        <v>หญิง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6/1</v>
      </c>
      <c r="D18" s="48">
        <f>ฉบับนักเรียน!C18</f>
        <v>42832</v>
      </c>
      <c r="E18" s="51" t="str">
        <f>ฉบับนักเรียน!D18</f>
        <v>นางสาวณัฏฐ์ฤทัย  กำนล</v>
      </c>
      <c r="F18" s="20" t="str">
        <f>ฉบับนักเรียน!E18</f>
        <v>หญิง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6/1</v>
      </c>
      <c r="D19" s="48">
        <f>ฉบับนักเรียน!C19</f>
        <v>42834</v>
      </c>
      <c r="E19" s="51" t="str">
        <f>ฉบับนักเรียน!D19</f>
        <v>นางสาวธันยพร  เสงี่ยมจิตต์เกษม</v>
      </c>
      <c r="F19" s="20" t="str">
        <f>ฉบับนักเรียน!E19</f>
        <v>หญิง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6/1</v>
      </c>
      <c r="D20" s="48">
        <f>ฉบับนักเรียน!C20</f>
        <v>42836</v>
      </c>
      <c r="E20" s="51" t="str">
        <f>ฉบับนักเรียน!D20</f>
        <v>นางสาวนิตาภัทร  ถิ่นทัพไทย</v>
      </c>
      <c r="F20" s="20" t="str">
        <f>ฉบับนักเรียน!E20</f>
        <v>หญิง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6/1</v>
      </c>
      <c r="D21" s="48">
        <f>ฉบับนักเรียน!C21</f>
        <v>42839</v>
      </c>
      <c r="E21" s="51" t="str">
        <f>ฉบับนักเรียน!D21</f>
        <v>นางสาวไปรยา  ศิริสุข</v>
      </c>
      <c r="F21" s="20" t="str">
        <f>ฉบับนักเรียน!E21</f>
        <v>หญิง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6/1</v>
      </c>
      <c r="D22" s="48">
        <f>ฉบับนักเรียน!C22</f>
        <v>42843</v>
      </c>
      <c r="E22" s="51" t="str">
        <f>ฉบับนักเรียน!D22</f>
        <v>นางสาวพิริยาภรณ์  ปานพรมมา</v>
      </c>
      <c r="F22" s="20" t="str">
        <f>ฉบับนักเรียน!E22</f>
        <v>หญิง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6/1</v>
      </c>
      <c r="D23" s="48">
        <f>ฉบับนักเรียน!C23</f>
        <v>42844</v>
      </c>
      <c r="E23" s="51" t="str">
        <f>ฉบับนักเรียน!D23</f>
        <v>นางสาวพิมพ์ฐิชา  สุวินัยวงศกร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6/1</v>
      </c>
      <c r="D24" s="48">
        <f>ฉบับนักเรียน!C24</f>
        <v>42848</v>
      </c>
      <c r="E24" s="51" t="str">
        <f>ฉบับนักเรียน!D24</f>
        <v>นางสาวลักษมณ  ตระกูลกำเหนิดเหมาะ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6/1</v>
      </c>
      <c r="D25" s="48">
        <f>ฉบับนักเรียน!C25</f>
        <v>42850</v>
      </c>
      <c r="E25" s="51" t="str">
        <f>ฉบับนักเรียน!D25</f>
        <v>นางสาวเพชรดา  ชาคะพา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6/1</v>
      </c>
      <c r="D26" s="48">
        <f>ฉบับนักเรียน!C26</f>
        <v>42851</v>
      </c>
      <c r="E26" s="51" t="str">
        <f>ฉบับนักเรียน!D26</f>
        <v>นางสาวสุกฤตา  สมพรบรรจง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6/1</v>
      </c>
      <c r="D27" s="48">
        <f>ฉบับนักเรียน!C27</f>
        <v>42853</v>
      </c>
      <c r="E27" s="51" t="str">
        <f>ฉบับนักเรียน!D27</f>
        <v>นางสาวอนันตญา  สาระ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6/1</v>
      </c>
      <c r="D28" s="48">
        <f>ฉบับนักเรียน!C28</f>
        <v>42869</v>
      </c>
      <c r="E28" s="51" t="str">
        <f>ฉบับนักเรียน!D28</f>
        <v>นางสาวธัญญ์นรี  วิภาพันธ์เวคิน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6/1</v>
      </c>
      <c r="D29" s="48">
        <f>ฉบับนักเรียน!C29</f>
        <v>42908</v>
      </c>
      <c r="E29" s="51" t="str">
        <f>ฉบับนักเรียน!D29</f>
        <v>นางสาวภูริชญา  ดอกไม้เงิน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6/1</v>
      </c>
      <c r="D30" s="48">
        <f>ฉบับนักเรียน!C30</f>
        <v>42911</v>
      </c>
      <c r="E30" s="51" t="str">
        <f>ฉบับนักเรียน!D30</f>
        <v>นางสาวพาขวัญ  มั่นแดง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6/1</v>
      </c>
      <c r="D31" s="48">
        <f>ฉบับนักเรียน!C31</f>
        <v>42912</v>
      </c>
      <c r="E31" s="51" t="str">
        <f>ฉบับนักเรียน!D31</f>
        <v>นางสาวธิตตะวัน  ยิ้มแดง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6/1</v>
      </c>
      <c r="D32" s="48">
        <f>ฉบับนักเรียน!C32</f>
        <v>42913</v>
      </c>
      <c r="E32" s="51" t="str">
        <f>ฉบับนักเรียน!D32</f>
        <v>นางสาวชลธิชา  ทองประดับ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6/1</v>
      </c>
      <c r="D33" s="48">
        <f>ฉบับนักเรียน!C33</f>
        <v>42914</v>
      </c>
      <c r="E33" s="51" t="str">
        <f>ฉบับนักเรียน!D33</f>
        <v>นางสาวยุพารัตน์  ไชยชาติ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6/1</v>
      </c>
      <c r="D34" s="48">
        <f>ฉบับนักเรียน!C34</f>
        <v>42949</v>
      </c>
      <c r="E34" s="51" t="str">
        <f>ฉบับนักเรียน!D34</f>
        <v>นางสาวณัฐกานต์  ผิวทอง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6/1</v>
      </c>
      <c r="D35" s="48">
        <f>ฉบับนักเรียน!C35</f>
        <v>42952</v>
      </c>
      <c r="E35" s="51" t="str">
        <f>ฉบับนักเรียน!D35</f>
        <v>นางสาวทนิตนันท์  เหล่าพราหมณ์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6/1</v>
      </c>
      <c r="D36" s="48">
        <f>ฉบับนักเรียน!C36</f>
        <v>43005</v>
      </c>
      <c r="E36" s="51" t="str">
        <f>ฉบับนักเรียน!D36</f>
        <v>นางสาวสุภาดา  ปานนิ่ม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6/1</v>
      </c>
      <c r="D37" s="48">
        <f>ฉบับนักเรียน!C37</f>
        <v>43069</v>
      </c>
      <c r="E37" s="51" t="str">
        <f>ฉบับนักเรียน!D37</f>
        <v>นางสาวขวัญจิรา  เกตุนคร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6/1</v>
      </c>
      <c r="D38" s="48">
        <f>ฉบับนักเรียน!C38</f>
        <v>43203</v>
      </c>
      <c r="E38" s="51" t="str">
        <f>ฉบับนักเรียน!D38</f>
        <v>นางสาววาสนา  นิ่มอนงค์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6/1</v>
      </c>
      <c r="D39" s="48">
        <f>ฉบับนักเรียน!C39</f>
        <v>43244</v>
      </c>
      <c r="E39" s="51" t="str">
        <f>ฉบับนักเรียน!D39</f>
        <v>นางสาวสุวิชาดา  คำแก้ว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6/1</v>
      </c>
      <c r="D40" s="48">
        <f>ฉบับนักเรียน!C40</f>
        <v>43267</v>
      </c>
      <c r="E40" s="51" t="str">
        <f>ฉบับนักเรียน!D40</f>
        <v>นางสาวกษิภัท  หงษาคำชัยพล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6/1</v>
      </c>
      <c r="D41" s="48">
        <f>ฉบับนักเรียน!C41</f>
        <v>43271</v>
      </c>
      <c r="E41" s="51" t="str">
        <f>ฉบับนักเรียน!D41</f>
        <v>นางสาวอลิชา  สว่างนวล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6/1</v>
      </c>
      <c r="D42" s="48">
        <f>ฉบับนักเรียน!C42</f>
        <v>43969</v>
      </c>
      <c r="E42" s="51" t="str">
        <f>ฉบับนักเรียน!D42</f>
        <v>นางสาวธนาภา  จิรยศบุญยศักดิ์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6/1</v>
      </c>
      <c r="D43" s="48">
        <f>ฉบับนักเรียน!C43</f>
        <v>44545</v>
      </c>
      <c r="E43" s="51" t="str">
        <f>ฉบับนักเรียน!D43</f>
        <v>นางสาวเอมิสา  คำวัน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6/1</v>
      </c>
      <c r="D44" s="48">
        <f>ฉบับนักเรียน!C44</f>
        <v>45068</v>
      </c>
      <c r="E44" s="51" t="str">
        <f>ฉบับนักเรียน!D44</f>
        <v>นางสาวธัญพัฒน์  กำลังมาก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6/1</v>
      </c>
      <c r="D45" s="48">
        <f>ฉบับนักเรียน!C45</f>
        <v>45069</v>
      </c>
      <c r="E45" s="51" t="str">
        <f>ฉบับนักเรียน!D45</f>
        <v>นางสาวนปภัช  จันทร์จำรัส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นายชนาธิป พงศ์เสน่ห์วิทยา</v>
      </c>
      <c r="F57" s="39"/>
      <c r="G57" s="39"/>
      <c r="H57" s="39"/>
      <c r="I57" s="39"/>
      <c r="J57" s="39"/>
      <c r="K57" s="39"/>
      <c r="L57" s="39"/>
      <c r="M57" s="39"/>
      <c r="N57" s="81" t="str">
        <f>ฉบับผู้ปกครอง!S57</f>
        <v xml:space="preserve">นายธงชัย แกละมงคล </v>
      </c>
      <c r="O57" s="92"/>
      <c r="P57" s="9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92"/>
      <c r="P58" s="9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2" t="s">
        <v>0</v>
      </c>
      <c r="C2" s="83"/>
      <c r="D2" s="83"/>
      <c r="E2" s="83"/>
      <c r="F2" s="84"/>
      <c r="G2" s="96" t="s">
        <v>82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2" t="str">
        <f>ฉบับนักเรียน!A3</f>
        <v xml:space="preserve">นายชนาธิป พงศ์เสน่ห์วิทยา  นายธงชัย แกละมงคล 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4"/>
      <c r="R3" s="82" t="s">
        <v>76</v>
      </c>
      <c r="S3" s="84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6/1</v>
      </c>
      <c r="D5" s="48">
        <f>ฉบับนักเรียน!C5</f>
        <v>42819</v>
      </c>
      <c r="E5" s="51" t="str">
        <f>ฉบับนักเรียน!D5</f>
        <v>นายไกรวิชญ์  อ่อนคำ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6/1</v>
      </c>
      <c r="D6" s="48">
        <f>ฉบับนักเรียน!C6</f>
        <v>42820</v>
      </c>
      <c r="E6" s="51" t="str">
        <f>ฉบับนักเรียน!D6</f>
        <v>นายณภัทร  พลายปั้น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6/1</v>
      </c>
      <c r="D7" s="48">
        <f>ฉบับนักเรียน!C7</f>
        <v>42825</v>
      </c>
      <c r="E7" s="51" t="str">
        <f>ฉบับนักเรียน!D7</f>
        <v>นายภัทรกร  นวลอินทร์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6/1</v>
      </c>
      <c r="D8" s="48">
        <f>ฉบับนักเรียน!C8</f>
        <v>42826</v>
      </c>
      <c r="E8" s="51" t="str">
        <f>ฉบับนักเรียน!D8</f>
        <v>นายภูธเนศ  จำปาจี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6/1</v>
      </c>
      <c r="D9" s="48">
        <f>ฉบับนักเรียน!C9</f>
        <v>42835</v>
      </c>
      <c r="E9" s="51" t="str">
        <f>ฉบับนักเรียน!D9</f>
        <v>นายธนวัฒน์  เสาร์มั่น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6/1</v>
      </c>
      <c r="D10" s="48">
        <f>ฉบับนักเรียน!C10</f>
        <v>42865</v>
      </c>
      <c r="E10" s="51" t="str">
        <f>ฉบับนักเรียน!D10</f>
        <v>นายสุทธิกาญจน์  สารกาญจน์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6/1</v>
      </c>
      <c r="D11" s="48">
        <f>ฉบับนักเรียน!C11</f>
        <v>42891</v>
      </c>
      <c r="E11" s="51" t="str">
        <f>ฉบับนักเรียน!D11</f>
        <v>นายกฤษฏิ์ฐากูร  โพธิ์นา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6/1</v>
      </c>
      <c r="D12" s="48">
        <f>ฉบับนักเรียน!C12</f>
        <v>42895</v>
      </c>
      <c r="E12" s="51" t="str">
        <f>ฉบับนักเรียน!D12</f>
        <v>นายชินวัตร  ป่าจันทร์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6/1</v>
      </c>
      <c r="D13" s="48">
        <f>ฉบับนักเรียน!C13</f>
        <v>43024</v>
      </c>
      <c r="E13" s="51" t="str">
        <f>ฉบับนักเรียน!D13</f>
        <v>นายอัครเมธี  มีรอด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6/1</v>
      </c>
      <c r="D14" s="48">
        <f>ฉบับนักเรียน!C14</f>
        <v>43145</v>
      </c>
      <c r="E14" s="51" t="str">
        <f>ฉบับนักเรียน!D14</f>
        <v>นายอครพล  วันที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6/1</v>
      </c>
      <c r="D15" s="48">
        <f>ฉบับนักเรียน!C15</f>
        <v>45066</v>
      </c>
      <c r="E15" s="51" t="str">
        <f>ฉบับนักเรียน!D15</f>
        <v>นายพลพจน์  แก้วถิ่นเถื่อน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6/1</v>
      </c>
      <c r="D16" s="48">
        <f>ฉบับนักเรียน!C16</f>
        <v>45067</v>
      </c>
      <c r="E16" s="51" t="str">
        <f>ฉบับนักเรียน!D16</f>
        <v>นายสุรเชษฐ์  อมรบุญปิติ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6/1</v>
      </c>
      <c r="D17" s="48">
        <f>ฉบับนักเรียน!C17</f>
        <v>42830</v>
      </c>
      <c r="E17" s="51" t="str">
        <f>ฉบับนักเรียน!D17</f>
        <v>นางสาวณัฐวดี  สำราญสม</v>
      </c>
      <c r="F17" s="20" t="str">
        <f>ฉบับนักเรียน!E17</f>
        <v>หญิง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6/1</v>
      </c>
      <c r="D18" s="48">
        <f>ฉบับนักเรียน!C18</f>
        <v>42832</v>
      </c>
      <c r="E18" s="51" t="str">
        <f>ฉบับนักเรียน!D18</f>
        <v>นางสาวณัฏฐ์ฤทัย  กำนล</v>
      </c>
      <c r="F18" s="20" t="str">
        <f>ฉบับนักเรียน!E18</f>
        <v>หญิง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6/1</v>
      </c>
      <c r="D19" s="48">
        <f>ฉบับนักเรียน!C19</f>
        <v>42834</v>
      </c>
      <c r="E19" s="51" t="str">
        <f>ฉบับนักเรียน!D19</f>
        <v>นางสาวธันยพร  เสงี่ยมจิตต์เกษม</v>
      </c>
      <c r="F19" s="20" t="str">
        <f>ฉบับนักเรียน!E19</f>
        <v>หญิง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6/1</v>
      </c>
      <c r="D20" s="48">
        <f>ฉบับนักเรียน!C20</f>
        <v>42836</v>
      </c>
      <c r="E20" s="51" t="str">
        <f>ฉบับนักเรียน!D20</f>
        <v>นางสาวนิตาภัทร  ถิ่นทัพไทย</v>
      </c>
      <c r="F20" s="20" t="str">
        <f>ฉบับนักเรียน!E20</f>
        <v>หญิง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6/1</v>
      </c>
      <c r="D21" s="48">
        <f>ฉบับนักเรียน!C21</f>
        <v>42839</v>
      </c>
      <c r="E21" s="51" t="str">
        <f>ฉบับนักเรียน!D21</f>
        <v>นางสาวไปรยา  ศิริสุข</v>
      </c>
      <c r="F21" s="20" t="str">
        <f>ฉบับนักเรียน!E21</f>
        <v>หญิง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6/1</v>
      </c>
      <c r="D22" s="48">
        <f>ฉบับนักเรียน!C22</f>
        <v>42843</v>
      </c>
      <c r="E22" s="51" t="str">
        <f>ฉบับนักเรียน!D22</f>
        <v>นางสาวพิริยาภรณ์  ปานพรมมา</v>
      </c>
      <c r="F22" s="20" t="str">
        <f>ฉบับนักเรียน!E22</f>
        <v>หญิง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6/1</v>
      </c>
      <c r="D23" s="48">
        <f>ฉบับนักเรียน!C23</f>
        <v>42844</v>
      </c>
      <c r="E23" s="51" t="str">
        <f>ฉบับนักเรียน!D23</f>
        <v>นางสาวพิมพ์ฐิชา  สุวินัยวงศกร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6/1</v>
      </c>
      <c r="D24" s="48">
        <f>ฉบับนักเรียน!C24</f>
        <v>42848</v>
      </c>
      <c r="E24" s="51" t="str">
        <f>ฉบับนักเรียน!D24</f>
        <v>นางสาวลักษมณ  ตระกูลกำเหนิดเหมาะ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6/1</v>
      </c>
      <c r="D25" s="48">
        <f>ฉบับนักเรียน!C25</f>
        <v>42850</v>
      </c>
      <c r="E25" s="51" t="str">
        <f>ฉบับนักเรียน!D25</f>
        <v>นางสาวเพชรดา  ชาคะพา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6/1</v>
      </c>
      <c r="D26" s="48">
        <f>ฉบับนักเรียน!C26</f>
        <v>42851</v>
      </c>
      <c r="E26" s="51" t="str">
        <f>ฉบับนักเรียน!D26</f>
        <v>นางสาวสุกฤตา  สมพรบรรจง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6/1</v>
      </c>
      <c r="D27" s="48">
        <f>ฉบับนักเรียน!C27</f>
        <v>42853</v>
      </c>
      <c r="E27" s="51" t="str">
        <f>ฉบับนักเรียน!D27</f>
        <v>นางสาวอนันตญา  สาระ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6/1</v>
      </c>
      <c r="D28" s="48">
        <f>ฉบับนักเรียน!C28</f>
        <v>42869</v>
      </c>
      <c r="E28" s="51" t="str">
        <f>ฉบับนักเรียน!D28</f>
        <v>นางสาวธัญญ์นรี  วิภาพันธ์เวคิน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6/1</v>
      </c>
      <c r="D29" s="48">
        <f>ฉบับนักเรียน!C29</f>
        <v>42908</v>
      </c>
      <c r="E29" s="51" t="str">
        <f>ฉบับนักเรียน!D29</f>
        <v>นางสาวภูริชญา  ดอกไม้เงิน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6/1</v>
      </c>
      <c r="D30" s="48">
        <f>ฉบับนักเรียน!C30</f>
        <v>42911</v>
      </c>
      <c r="E30" s="51" t="str">
        <f>ฉบับนักเรียน!D30</f>
        <v>นางสาวพาขวัญ  มั่นแดง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6/1</v>
      </c>
      <c r="D31" s="48">
        <f>ฉบับนักเรียน!C31</f>
        <v>42912</v>
      </c>
      <c r="E31" s="51" t="str">
        <f>ฉบับนักเรียน!D31</f>
        <v>นางสาวธิตตะวัน  ยิ้มแดง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6/1</v>
      </c>
      <c r="D32" s="48">
        <f>ฉบับนักเรียน!C32</f>
        <v>42913</v>
      </c>
      <c r="E32" s="51" t="str">
        <f>ฉบับนักเรียน!D32</f>
        <v>นางสาวชลธิชา  ทองประดับ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6/1</v>
      </c>
      <c r="D33" s="48">
        <f>ฉบับนักเรียน!C33</f>
        <v>42914</v>
      </c>
      <c r="E33" s="51" t="str">
        <f>ฉบับนักเรียน!D33</f>
        <v>นางสาวยุพารัตน์  ไชยชาติ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6/1</v>
      </c>
      <c r="D34" s="48">
        <f>ฉบับนักเรียน!C34</f>
        <v>42949</v>
      </c>
      <c r="E34" s="51" t="str">
        <f>ฉบับนักเรียน!D34</f>
        <v>นางสาวณัฐกานต์  ผิวทอง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6/1</v>
      </c>
      <c r="D35" s="48">
        <f>ฉบับนักเรียน!C35</f>
        <v>42952</v>
      </c>
      <c r="E35" s="51" t="str">
        <f>ฉบับนักเรียน!D35</f>
        <v>นางสาวทนิตนันท์  เหล่าพราหมณ์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6/1</v>
      </c>
      <c r="D36" s="48">
        <f>ฉบับนักเรียน!C36</f>
        <v>43005</v>
      </c>
      <c r="E36" s="51" t="str">
        <f>ฉบับนักเรียน!D36</f>
        <v>นางสาวสุภาดา  ปานนิ่ม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6/1</v>
      </c>
      <c r="D37" s="48">
        <f>ฉบับนักเรียน!C37</f>
        <v>43069</v>
      </c>
      <c r="E37" s="51" t="str">
        <f>ฉบับนักเรียน!D37</f>
        <v>นางสาวขวัญจิรา  เกตุนคร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6/1</v>
      </c>
      <c r="D38" s="48">
        <f>ฉบับนักเรียน!C38</f>
        <v>43203</v>
      </c>
      <c r="E38" s="51" t="str">
        <f>ฉบับนักเรียน!D38</f>
        <v>นางสาววาสนา  นิ่มอนงค์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6/1</v>
      </c>
      <c r="D39" s="48">
        <f>ฉบับนักเรียน!C39</f>
        <v>43244</v>
      </c>
      <c r="E39" s="51" t="str">
        <f>ฉบับนักเรียน!D39</f>
        <v>นางสาวสุวิชาดา  คำแก้ว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6/1</v>
      </c>
      <c r="D40" s="48">
        <f>ฉบับนักเรียน!C40</f>
        <v>43267</v>
      </c>
      <c r="E40" s="51" t="str">
        <f>ฉบับนักเรียน!D40</f>
        <v>นางสาวกษิภัท  หงษาคำชัยพล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6/1</v>
      </c>
      <c r="D41" s="48">
        <f>ฉบับนักเรียน!C41</f>
        <v>43271</v>
      </c>
      <c r="E41" s="51" t="str">
        <f>ฉบับนักเรียน!D41</f>
        <v>นางสาวอลิชา  สว่างนวล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6/1</v>
      </c>
      <c r="D42" s="48">
        <f>ฉบับนักเรียน!C42</f>
        <v>43969</v>
      </c>
      <c r="E42" s="51" t="str">
        <f>ฉบับนักเรียน!D42</f>
        <v>นางสาวธนาภา  จิรยศบุญยศักดิ์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6/1</v>
      </c>
      <c r="D43" s="48">
        <f>ฉบับนักเรียน!C43</f>
        <v>44545</v>
      </c>
      <c r="E43" s="51" t="str">
        <f>ฉบับนักเรียน!D43</f>
        <v>นางสาวเอมิสา  คำวัน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6/1</v>
      </c>
      <c r="D44" s="48">
        <f>ฉบับนักเรียน!C44</f>
        <v>45068</v>
      </c>
      <c r="E44" s="51" t="str">
        <f>ฉบับนักเรียน!D44</f>
        <v>นางสาวธัญพัฒน์  กำลังมาก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6/1</v>
      </c>
      <c r="D45" s="48">
        <f>ฉบับนักเรียน!C45</f>
        <v>45069</v>
      </c>
      <c r="E45" s="51" t="str">
        <f>ฉบับนักเรียน!D45</f>
        <v>นางสาวนปภัช  จันทร์จำรัส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นายชนาธิป พงศ์เสน่ห์วิทยา</v>
      </c>
      <c r="F57" s="39"/>
      <c r="G57" s="39"/>
      <c r="H57" s="39"/>
      <c r="I57" s="39"/>
      <c r="J57" s="39"/>
      <c r="K57" s="39"/>
      <c r="L57" s="39"/>
      <c r="M57" s="39"/>
      <c r="N57" s="81" t="str">
        <f>equal1!N57</f>
        <v xml:space="preserve">นายธงชัย แกละมงคล </v>
      </c>
      <c r="O57" s="92"/>
      <c r="P57" s="92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92"/>
      <c r="P58" s="92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2" t="s">
        <v>0</v>
      </c>
      <c r="C2" s="83"/>
      <c r="D2" s="83"/>
      <c r="E2" s="83"/>
      <c r="F2" s="84"/>
      <c r="G2" s="96" t="s">
        <v>83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2" t="str">
        <f>ฉบับนักเรียน!A3</f>
        <v xml:space="preserve">นายชนาธิป พงศ์เสน่ห์วิทยา  นายธงชัย แกละมงคล 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4"/>
      <c r="R3" s="82" t="s">
        <v>76</v>
      </c>
      <c r="S3" s="84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6/1</v>
      </c>
      <c r="D5" s="48">
        <f>ฉบับนักเรียน!C5</f>
        <v>42819</v>
      </c>
      <c r="E5" s="51" t="str">
        <f>ฉบับนักเรียน!D5</f>
        <v>นายไกรวิชญ์  อ่อนคำ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6/1</v>
      </c>
      <c r="D6" s="48">
        <f>ฉบับนักเรียน!C6</f>
        <v>42820</v>
      </c>
      <c r="E6" s="51" t="str">
        <f>ฉบับนักเรียน!D6</f>
        <v>นายณภัทร  พลายปั้น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6/1</v>
      </c>
      <c r="D7" s="48">
        <f>ฉบับนักเรียน!C7</f>
        <v>42825</v>
      </c>
      <c r="E7" s="51" t="str">
        <f>ฉบับนักเรียน!D7</f>
        <v>นายภัทรกร  นวลอินทร์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6/1</v>
      </c>
      <c r="D8" s="48">
        <f>ฉบับนักเรียน!C8</f>
        <v>42826</v>
      </c>
      <c r="E8" s="51" t="str">
        <f>ฉบับนักเรียน!D8</f>
        <v>นายภูธเนศ  จำปาจี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6/1</v>
      </c>
      <c r="D9" s="48">
        <f>ฉบับนักเรียน!C9</f>
        <v>42835</v>
      </c>
      <c r="E9" s="51" t="str">
        <f>ฉบับนักเรียน!D9</f>
        <v>นายธนวัฒน์  เสาร์มั่น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6/1</v>
      </c>
      <c r="D10" s="48">
        <f>ฉบับนักเรียน!C10</f>
        <v>42865</v>
      </c>
      <c r="E10" s="51" t="str">
        <f>ฉบับนักเรียน!D10</f>
        <v>นายสุทธิกาญจน์  สารกาญจน์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6/1</v>
      </c>
      <c r="D11" s="48">
        <f>ฉบับนักเรียน!C11</f>
        <v>42891</v>
      </c>
      <c r="E11" s="51" t="str">
        <f>ฉบับนักเรียน!D11</f>
        <v>นายกฤษฏิ์ฐากูร  โพธิ์นา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6/1</v>
      </c>
      <c r="D12" s="48">
        <f>ฉบับนักเรียน!C12</f>
        <v>42895</v>
      </c>
      <c r="E12" s="51" t="str">
        <f>ฉบับนักเรียน!D12</f>
        <v>นายชินวัตร  ป่าจันทร์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6/1</v>
      </c>
      <c r="D13" s="48">
        <f>ฉบับนักเรียน!C13</f>
        <v>43024</v>
      </c>
      <c r="E13" s="51" t="str">
        <f>ฉบับนักเรียน!D13</f>
        <v>นายอัครเมธี  มีรอด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6/1</v>
      </c>
      <c r="D14" s="48">
        <f>ฉบับนักเรียน!C14</f>
        <v>43145</v>
      </c>
      <c r="E14" s="51" t="str">
        <f>ฉบับนักเรียน!D14</f>
        <v>นายอครพล  วันที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6/1</v>
      </c>
      <c r="D15" s="48">
        <f>ฉบับนักเรียน!C15</f>
        <v>45066</v>
      </c>
      <c r="E15" s="51" t="str">
        <f>ฉบับนักเรียน!D15</f>
        <v>นายพลพจน์  แก้วถิ่นเถื่อน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6/1</v>
      </c>
      <c r="D16" s="48">
        <f>ฉบับนักเรียน!C16</f>
        <v>45067</v>
      </c>
      <c r="E16" s="51" t="str">
        <f>ฉบับนักเรียน!D16</f>
        <v>นายสุรเชษฐ์  อมรบุญปิติ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6/1</v>
      </c>
      <c r="D17" s="48">
        <f>ฉบับนักเรียน!C17</f>
        <v>42830</v>
      </c>
      <c r="E17" s="51" t="str">
        <f>ฉบับนักเรียน!D17</f>
        <v>นางสาวณัฐวดี  สำราญสม</v>
      </c>
      <c r="F17" s="20" t="str">
        <f>ฉบับนักเรียน!E17</f>
        <v>หญิง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6/1</v>
      </c>
      <c r="D18" s="48">
        <f>ฉบับนักเรียน!C18</f>
        <v>42832</v>
      </c>
      <c r="E18" s="51" t="str">
        <f>ฉบับนักเรียน!D18</f>
        <v>นางสาวณัฏฐ์ฤทัย  กำนล</v>
      </c>
      <c r="F18" s="20" t="str">
        <f>ฉบับนักเรียน!E18</f>
        <v>หญิง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6/1</v>
      </c>
      <c r="D19" s="48">
        <f>ฉบับนักเรียน!C19</f>
        <v>42834</v>
      </c>
      <c r="E19" s="51" t="str">
        <f>ฉบับนักเรียน!D19</f>
        <v>นางสาวธันยพร  เสงี่ยมจิตต์เกษม</v>
      </c>
      <c r="F19" s="20" t="str">
        <f>ฉบับนักเรียน!E19</f>
        <v>หญิง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6/1</v>
      </c>
      <c r="D20" s="48">
        <f>ฉบับนักเรียน!C20</f>
        <v>42836</v>
      </c>
      <c r="E20" s="51" t="str">
        <f>ฉบับนักเรียน!D20</f>
        <v>นางสาวนิตาภัทร  ถิ่นทัพไทย</v>
      </c>
      <c r="F20" s="20" t="str">
        <f>ฉบับนักเรียน!E20</f>
        <v>หญิง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6/1</v>
      </c>
      <c r="D21" s="48">
        <f>ฉบับนักเรียน!C21</f>
        <v>42839</v>
      </c>
      <c r="E21" s="51" t="str">
        <f>ฉบับนักเรียน!D21</f>
        <v>นางสาวไปรยา  ศิริสุข</v>
      </c>
      <c r="F21" s="20" t="str">
        <f>ฉบับนักเรียน!E21</f>
        <v>หญิง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6/1</v>
      </c>
      <c r="D22" s="48">
        <f>ฉบับนักเรียน!C22</f>
        <v>42843</v>
      </c>
      <c r="E22" s="51" t="str">
        <f>ฉบับนักเรียน!D22</f>
        <v>นางสาวพิริยาภรณ์  ปานพรมมา</v>
      </c>
      <c r="F22" s="20" t="str">
        <f>ฉบับนักเรียน!E22</f>
        <v>หญิง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6/1</v>
      </c>
      <c r="D23" s="48">
        <f>ฉบับนักเรียน!C23</f>
        <v>42844</v>
      </c>
      <c r="E23" s="51" t="str">
        <f>ฉบับนักเรียน!D23</f>
        <v>นางสาวพิมพ์ฐิชา  สุวินัยวงศกร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6/1</v>
      </c>
      <c r="D24" s="48">
        <f>ฉบับนักเรียน!C24</f>
        <v>42848</v>
      </c>
      <c r="E24" s="51" t="str">
        <f>ฉบับนักเรียน!D24</f>
        <v>นางสาวลักษมณ  ตระกูลกำเหนิดเหมาะ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6/1</v>
      </c>
      <c r="D25" s="48">
        <f>ฉบับนักเรียน!C25</f>
        <v>42850</v>
      </c>
      <c r="E25" s="51" t="str">
        <f>ฉบับนักเรียน!D25</f>
        <v>นางสาวเพชรดา  ชาคะพา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6/1</v>
      </c>
      <c r="D26" s="48">
        <f>ฉบับนักเรียน!C26</f>
        <v>42851</v>
      </c>
      <c r="E26" s="51" t="str">
        <f>ฉบับนักเรียน!D26</f>
        <v>นางสาวสุกฤตา  สมพรบรรจง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6/1</v>
      </c>
      <c r="D27" s="48">
        <f>ฉบับนักเรียน!C27</f>
        <v>42853</v>
      </c>
      <c r="E27" s="51" t="str">
        <f>ฉบับนักเรียน!D27</f>
        <v>นางสาวอนันตญา  สาระ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6/1</v>
      </c>
      <c r="D28" s="48">
        <f>ฉบับนักเรียน!C28</f>
        <v>42869</v>
      </c>
      <c r="E28" s="51" t="str">
        <f>ฉบับนักเรียน!D28</f>
        <v>นางสาวธัญญ์นรี  วิภาพันธ์เวคิน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6/1</v>
      </c>
      <c r="D29" s="48">
        <f>ฉบับนักเรียน!C29</f>
        <v>42908</v>
      </c>
      <c r="E29" s="51" t="str">
        <f>ฉบับนักเรียน!D29</f>
        <v>นางสาวภูริชญา  ดอกไม้เงิน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6/1</v>
      </c>
      <c r="D30" s="48">
        <f>ฉบับนักเรียน!C30</f>
        <v>42911</v>
      </c>
      <c r="E30" s="51" t="str">
        <f>ฉบับนักเรียน!D30</f>
        <v>นางสาวพาขวัญ  มั่นแดง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6/1</v>
      </c>
      <c r="D31" s="48">
        <f>ฉบับนักเรียน!C31</f>
        <v>42912</v>
      </c>
      <c r="E31" s="51" t="str">
        <f>ฉบับนักเรียน!D31</f>
        <v>นางสาวธิตตะวัน  ยิ้มแดง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6/1</v>
      </c>
      <c r="D32" s="48">
        <f>ฉบับนักเรียน!C32</f>
        <v>42913</v>
      </c>
      <c r="E32" s="51" t="str">
        <f>ฉบับนักเรียน!D32</f>
        <v>นางสาวชลธิชา  ทองประดับ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6/1</v>
      </c>
      <c r="D33" s="48">
        <f>ฉบับนักเรียน!C33</f>
        <v>42914</v>
      </c>
      <c r="E33" s="51" t="str">
        <f>ฉบับนักเรียน!D33</f>
        <v>นางสาวยุพารัตน์  ไชยชาติ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6/1</v>
      </c>
      <c r="D34" s="48">
        <f>ฉบับนักเรียน!C34</f>
        <v>42949</v>
      </c>
      <c r="E34" s="51" t="str">
        <f>ฉบับนักเรียน!D34</f>
        <v>นางสาวณัฐกานต์  ผิวทอง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6/1</v>
      </c>
      <c r="D35" s="48">
        <f>ฉบับนักเรียน!C35</f>
        <v>42952</v>
      </c>
      <c r="E35" s="51" t="str">
        <f>ฉบับนักเรียน!D35</f>
        <v>นางสาวทนิตนันท์  เหล่าพราหมณ์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6/1</v>
      </c>
      <c r="D36" s="48">
        <f>ฉบับนักเรียน!C36</f>
        <v>43005</v>
      </c>
      <c r="E36" s="51" t="str">
        <f>ฉบับนักเรียน!D36</f>
        <v>นางสาวสุภาดา  ปานนิ่ม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6/1</v>
      </c>
      <c r="D37" s="48">
        <f>ฉบับนักเรียน!C37</f>
        <v>43069</v>
      </c>
      <c r="E37" s="51" t="str">
        <f>ฉบับนักเรียน!D37</f>
        <v>นางสาวขวัญจิรา  เกตุนคร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6/1</v>
      </c>
      <c r="D38" s="48">
        <f>ฉบับนักเรียน!C38</f>
        <v>43203</v>
      </c>
      <c r="E38" s="51" t="str">
        <f>ฉบับนักเรียน!D38</f>
        <v>นางสาววาสนา  นิ่มอนงค์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6/1</v>
      </c>
      <c r="D39" s="48">
        <f>ฉบับนักเรียน!C39</f>
        <v>43244</v>
      </c>
      <c r="E39" s="51" t="str">
        <f>ฉบับนักเรียน!D39</f>
        <v>นางสาวสุวิชาดา  คำแก้ว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6/1</v>
      </c>
      <c r="D40" s="48">
        <f>ฉบับนักเรียน!C40</f>
        <v>43267</v>
      </c>
      <c r="E40" s="51" t="str">
        <f>ฉบับนักเรียน!D40</f>
        <v>นางสาวกษิภัท  หงษาคำชัยพล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6/1</v>
      </c>
      <c r="D41" s="48">
        <f>ฉบับนักเรียน!C41</f>
        <v>43271</v>
      </c>
      <c r="E41" s="51" t="str">
        <f>ฉบับนักเรียน!D41</f>
        <v>นางสาวอลิชา  สว่างนวล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6/1</v>
      </c>
      <c r="D42" s="48">
        <f>ฉบับนักเรียน!C42</f>
        <v>43969</v>
      </c>
      <c r="E42" s="51" t="str">
        <f>ฉบับนักเรียน!D42</f>
        <v>นางสาวธนาภา  จิรยศบุญยศักดิ์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6/1</v>
      </c>
      <c r="D43" s="48">
        <f>ฉบับนักเรียน!C43</f>
        <v>44545</v>
      </c>
      <c r="E43" s="51" t="str">
        <f>ฉบับนักเรียน!D43</f>
        <v>นางสาวเอมิสา  คำวัน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6/1</v>
      </c>
      <c r="D44" s="48">
        <f>ฉบับนักเรียน!C44</f>
        <v>45068</v>
      </c>
      <c r="E44" s="51" t="str">
        <f>ฉบับนักเรียน!D44</f>
        <v>นางสาวธัญพัฒน์  กำลังมาก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6/1</v>
      </c>
      <c r="D45" s="48">
        <f>ฉบับนักเรียน!C45</f>
        <v>45069</v>
      </c>
      <c r="E45" s="51" t="str">
        <f>ฉบับนักเรียน!D45</f>
        <v>นางสาวนปภัช  จันทร์จำรัส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นายชนาธิป พงศ์เสน่ห์วิทยา</v>
      </c>
      <c r="F57" s="39"/>
      <c r="G57" s="39"/>
      <c r="H57" s="39"/>
      <c r="I57" s="39"/>
      <c r="J57" s="39"/>
      <c r="K57" s="39"/>
      <c r="L57" s="39"/>
      <c r="M57" s="39"/>
      <c r="N57" s="81" t="str">
        <f>equal2!N57</f>
        <v xml:space="preserve">นายธงชัย แกละมงคล </v>
      </c>
      <c r="O57" s="92"/>
      <c r="P57" s="9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92"/>
      <c r="P58" s="9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2" t="s">
        <v>0</v>
      </c>
      <c r="C2" s="83"/>
      <c r="D2" s="83"/>
      <c r="E2" s="83"/>
      <c r="F2" s="84"/>
      <c r="G2" s="54"/>
      <c r="H2" s="97" t="s">
        <v>84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2" t="str">
        <f>ฉบับนักเรียน!A3</f>
        <v xml:space="preserve">นายชนาธิป พงศ์เสน่ห์วิทยา  นายธงชัย แกละมงคล </v>
      </c>
      <c r="C3" s="83"/>
      <c r="D3" s="83"/>
      <c r="E3" s="83"/>
      <c r="F3" s="84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6/1</v>
      </c>
      <c r="D5" s="48">
        <f>ฉบับนักเรียน!C5</f>
        <v>42819</v>
      </c>
      <c r="E5" s="51" t="str">
        <f>ฉบับนักเรียน!D5</f>
        <v>นายไกรวิชญ์  อ่อนคำ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6/1</v>
      </c>
      <c r="D6" s="48">
        <f>ฉบับนักเรียน!C6</f>
        <v>42820</v>
      </c>
      <c r="E6" s="51" t="str">
        <f>ฉบับนักเรียน!D6</f>
        <v>นายณภัทร  พลายปั้น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6/1</v>
      </c>
      <c r="D7" s="48">
        <f>ฉบับนักเรียน!C7</f>
        <v>42825</v>
      </c>
      <c r="E7" s="51" t="str">
        <f>ฉบับนักเรียน!D7</f>
        <v>นายภัทรกร  นวลอินทร์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6/1</v>
      </c>
      <c r="D8" s="48">
        <f>ฉบับนักเรียน!C8</f>
        <v>42826</v>
      </c>
      <c r="E8" s="51" t="str">
        <f>ฉบับนักเรียน!D8</f>
        <v>นายภูธเนศ  จำปาจี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6/1</v>
      </c>
      <c r="D9" s="48">
        <f>ฉบับนักเรียน!C9</f>
        <v>42835</v>
      </c>
      <c r="E9" s="51" t="str">
        <f>ฉบับนักเรียน!D9</f>
        <v>นายธนวัฒน์  เสาร์มั่น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6/1</v>
      </c>
      <c r="D10" s="48">
        <f>ฉบับนักเรียน!C10</f>
        <v>42865</v>
      </c>
      <c r="E10" s="51" t="str">
        <f>ฉบับนักเรียน!D10</f>
        <v>นายสุทธิกาญจน์  สารกาญจน์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6/1</v>
      </c>
      <c r="D11" s="48">
        <f>ฉบับนักเรียน!C11</f>
        <v>42891</v>
      </c>
      <c r="E11" s="51" t="str">
        <f>ฉบับนักเรียน!D11</f>
        <v>นายกฤษฏิ์ฐากูร  โพธิ์นา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6/1</v>
      </c>
      <c r="D12" s="48">
        <f>ฉบับนักเรียน!C12</f>
        <v>42895</v>
      </c>
      <c r="E12" s="51" t="str">
        <f>ฉบับนักเรียน!D12</f>
        <v>นายชินวัตร  ป่าจันทร์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6/1</v>
      </c>
      <c r="D13" s="48">
        <f>ฉบับนักเรียน!C13</f>
        <v>43024</v>
      </c>
      <c r="E13" s="51" t="str">
        <f>ฉบับนักเรียน!D13</f>
        <v>นายอัครเมธี  มีรอด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6/1</v>
      </c>
      <c r="D14" s="48">
        <f>ฉบับนักเรียน!C14</f>
        <v>43145</v>
      </c>
      <c r="E14" s="51" t="str">
        <f>ฉบับนักเรียน!D14</f>
        <v>นายอครพล  วันที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6/1</v>
      </c>
      <c r="D15" s="48">
        <f>ฉบับนักเรียน!C15</f>
        <v>45066</v>
      </c>
      <c r="E15" s="51" t="str">
        <f>ฉบับนักเรียน!D15</f>
        <v>นายพลพจน์  แก้วถิ่นเถื่อน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6/1</v>
      </c>
      <c r="D16" s="48">
        <f>ฉบับนักเรียน!C16</f>
        <v>45067</v>
      </c>
      <c r="E16" s="51" t="str">
        <f>ฉบับนักเรียน!D16</f>
        <v>นายสุรเชษฐ์  อมรบุญปิติ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6/1</v>
      </c>
      <c r="D17" s="48">
        <f>ฉบับนักเรียน!C17</f>
        <v>42830</v>
      </c>
      <c r="E17" s="51" t="str">
        <f>ฉบับนักเรียน!D17</f>
        <v>นางสาวณัฐวดี  สำราญสม</v>
      </c>
      <c r="F17" s="25" t="str">
        <f>ฉบับนักเรียน!E17</f>
        <v>หญิง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6/1</v>
      </c>
      <c r="D18" s="48">
        <f>ฉบับนักเรียน!C18</f>
        <v>42832</v>
      </c>
      <c r="E18" s="51" t="str">
        <f>ฉบับนักเรียน!D18</f>
        <v>นางสาวณัฏฐ์ฤทัย  กำนล</v>
      </c>
      <c r="F18" s="25" t="str">
        <f>ฉบับนักเรียน!E18</f>
        <v>หญิง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6/1</v>
      </c>
      <c r="D19" s="48">
        <f>ฉบับนักเรียน!C19</f>
        <v>42834</v>
      </c>
      <c r="E19" s="51" t="str">
        <f>ฉบับนักเรียน!D19</f>
        <v>นางสาวธันยพร  เสงี่ยมจิตต์เกษม</v>
      </c>
      <c r="F19" s="25" t="str">
        <f>ฉบับนักเรียน!E19</f>
        <v>หญิง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6/1</v>
      </c>
      <c r="D20" s="48">
        <f>ฉบับนักเรียน!C20</f>
        <v>42836</v>
      </c>
      <c r="E20" s="51" t="str">
        <f>ฉบับนักเรียน!D20</f>
        <v>นางสาวนิตาภัทร  ถิ่นทัพไทย</v>
      </c>
      <c r="F20" s="25" t="str">
        <f>ฉบับนักเรียน!E20</f>
        <v>หญิง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6/1</v>
      </c>
      <c r="D21" s="48">
        <f>ฉบับนักเรียน!C21</f>
        <v>42839</v>
      </c>
      <c r="E21" s="51" t="str">
        <f>ฉบับนักเรียน!D21</f>
        <v>นางสาวไปรยา  ศิริสุข</v>
      </c>
      <c r="F21" s="25" t="str">
        <f>ฉบับนักเรียน!E21</f>
        <v>หญิง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6/1</v>
      </c>
      <c r="D22" s="48">
        <f>ฉบับนักเรียน!C22</f>
        <v>42843</v>
      </c>
      <c r="E22" s="51" t="str">
        <f>ฉบับนักเรียน!D22</f>
        <v>นางสาวพิริยาภรณ์  ปานพรมมา</v>
      </c>
      <c r="F22" s="25" t="str">
        <f>ฉบับนักเรียน!E22</f>
        <v>หญิง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6/1</v>
      </c>
      <c r="D23" s="48">
        <f>ฉบับนักเรียน!C23</f>
        <v>42844</v>
      </c>
      <c r="E23" s="51" t="str">
        <f>ฉบับนักเรียน!D23</f>
        <v>นางสาวพิมพ์ฐิชา  สุวินัยวงศกร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6/1</v>
      </c>
      <c r="D24" s="48">
        <f>ฉบับนักเรียน!C24</f>
        <v>42848</v>
      </c>
      <c r="E24" s="51" t="str">
        <f>ฉบับนักเรียน!D24</f>
        <v>นางสาวลักษมณ  ตระกูลกำเหนิดเหมาะ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6/1</v>
      </c>
      <c r="D25" s="48">
        <f>ฉบับนักเรียน!C25</f>
        <v>42850</v>
      </c>
      <c r="E25" s="51" t="str">
        <f>ฉบับนักเรียน!D25</f>
        <v>นางสาวเพชรดา  ชาคะพา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6/1</v>
      </c>
      <c r="D26" s="48">
        <f>ฉบับนักเรียน!C26</f>
        <v>42851</v>
      </c>
      <c r="E26" s="51" t="str">
        <f>ฉบับนักเรียน!D26</f>
        <v>นางสาวสุกฤตา  สมพรบรรจง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6/1</v>
      </c>
      <c r="D27" s="48">
        <f>ฉบับนักเรียน!C27</f>
        <v>42853</v>
      </c>
      <c r="E27" s="51" t="str">
        <f>ฉบับนักเรียน!D27</f>
        <v>นางสาวอนันตญา  สาระ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6/1</v>
      </c>
      <c r="D28" s="48">
        <f>ฉบับนักเรียน!C28</f>
        <v>42869</v>
      </c>
      <c r="E28" s="51" t="str">
        <f>ฉบับนักเรียน!D28</f>
        <v>นางสาวธัญญ์นรี  วิภาพันธ์เวคิน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6/1</v>
      </c>
      <c r="D29" s="48">
        <f>ฉบับนักเรียน!C29</f>
        <v>42908</v>
      </c>
      <c r="E29" s="51" t="str">
        <f>ฉบับนักเรียน!D29</f>
        <v>นางสาวภูริชญา  ดอกไม้เงิน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6/1</v>
      </c>
      <c r="D30" s="48">
        <f>ฉบับนักเรียน!C30</f>
        <v>42911</v>
      </c>
      <c r="E30" s="51" t="str">
        <f>ฉบับนักเรียน!D30</f>
        <v>นางสาวพาขวัญ  มั่นแดง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6/1</v>
      </c>
      <c r="D31" s="48">
        <f>ฉบับนักเรียน!C31</f>
        <v>42912</v>
      </c>
      <c r="E31" s="51" t="str">
        <f>ฉบับนักเรียน!D31</f>
        <v>นางสาวธิตตะวัน  ยิ้มแดง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6/1</v>
      </c>
      <c r="D32" s="48">
        <f>ฉบับนักเรียน!C32</f>
        <v>42913</v>
      </c>
      <c r="E32" s="51" t="str">
        <f>ฉบับนักเรียน!D32</f>
        <v>นางสาวชลธิชา  ทองประดับ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6/1</v>
      </c>
      <c r="D33" s="48">
        <f>ฉบับนักเรียน!C33</f>
        <v>42914</v>
      </c>
      <c r="E33" s="51" t="str">
        <f>ฉบับนักเรียน!D33</f>
        <v>นางสาวยุพารัตน์  ไชยชาติ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6/1</v>
      </c>
      <c r="D34" s="48">
        <f>ฉบับนักเรียน!C34</f>
        <v>42949</v>
      </c>
      <c r="E34" s="51" t="str">
        <f>ฉบับนักเรียน!D34</f>
        <v>นางสาวณัฐกานต์  ผิวทอง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6/1</v>
      </c>
      <c r="D35" s="48">
        <f>ฉบับนักเรียน!C35</f>
        <v>42952</v>
      </c>
      <c r="E35" s="51" t="str">
        <f>ฉบับนักเรียน!D35</f>
        <v>นางสาวทนิตนันท์  เหล่าพราหมณ์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6/1</v>
      </c>
      <c r="D36" s="48">
        <f>ฉบับนักเรียน!C36</f>
        <v>43005</v>
      </c>
      <c r="E36" s="51" t="str">
        <f>ฉบับนักเรียน!D36</f>
        <v>นางสาวสุภาดา  ปานนิ่ม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6/1</v>
      </c>
      <c r="D37" s="48">
        <f>ฉบับนักเรียน!C37</f>
        <v>43069</v>
      </c>
      <c r="E37" s="51" t="str">
        <f>ฉบับนักเรียน!D37</f>
        <v>นางสาวขวัญจิรา  เกตุนคร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6/1</v>
      </c>
      <c r="D38" s="48">
        <f>ฉบับนักเรียน!C38</f>
        <v>43203</v>
      </c>
      <c r="E38" s="51" t="str">
        <f>ฉบับนักเรียน!D38</f>
        <v>นางสาววาสนา  นิ่มอนงค์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6/1</v>
      </c>
      <c r="D39" s="48">
        <f>ฉบับนักเรียน!C39</f>
        <v>43244</v>
      </c>
      <c r="E39" s="51" t="str">
        <f>ฉบับนักเรียน!D39</f>
        <v>นางสาวสุวิชาดา  คำแก้ว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6/1</v>
      </c>
      <c r="D40" s="48">
        <f>ฉบับนักเรียน!C40</f>
        <v>43267</v>
      </c>
      <c r="E40" s="51" t="str">
        <f>ฉบับนักเรียน!D40</f>
        <v>นางสาวกษิภัท  หงษาคำชัยพล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6/1</v>
      </c>
      <c r="D41" s="48">
        <f>ฉบับนักเรียน!C41</f>
        <v>43271</v>
      </c>
      <c r="E41" s="51" t="str">
        <f>ฉบับนักเรียน!D41</f>
        <v>นางสาวอลิชา  สว่างนวล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6/1</v>
      </c>
      <c r="D42" s="48">
        <f>ฉบับนักเรียน!C42</f>
        <v>43969</v>
      </c>
      <c r="E42" s="51" t="str">
        <f>ฉบับนักเรียน!D42</f>
        <v>นางสาวธนาภา  จิรยศบุญยศักดิ์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6/1</v>
      </c>
      <c r="D43" s="48">
        <f>ฉบับนักเรียน!C43</f>
        <v>44545</v>
      </c>
      <c r="E43" s="51" t="str">
        <f>ฉบับนักเรียน!D43</f>
        <v>นางสาวเอมิสา  คำวัน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6/1</v>
      </c>
      <c r="D44" s="48">
        <f>ฉบับนักเรียน!C44</f>
        <v>45068</v>
      </c>
      <c r="E44" s="51" t="str">
        <f>ฉบับนักเรียน!D44</f>
        <v>นางสาวธัญพัฒน์  กำลังมาก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6/1</v>
      </c>
      <c r="D45" s="48">
        <f>ฉบับนักเรียน!C45</f>
        <v>45069</v>
      </c>
      <c r="E45" s="51" t="str">
        <f>ฉบับนักเรียน!D45</f>
        <v>นางสาวนปภัช  จันทร์จำรัส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นายชนาธิป พงศ์เสน่ห์วิทยา</v>
      </c>
      <c r="F57" s="39"/>
      <c r="G57" s="39"/>
      <c r="H57" s="39"/>
      <c r="I57" s="39"/>
      <c r="J57" s="39"/>
      <c r="K57" s="39"/>
      <c r="L57" s="39"/>
      <c r="M57" s="39"/>
      <c r="N57" s="81" t="str">
        <f>equal3!N57</f>
        <v xml:space="preserve">นายธงชัย แกละมงคล </v>
      </c>
      <c r="O57" s="92"/>
      <c r="P57" s="9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92"/>
      <c r="P58" s="9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5" zoomScale="80" zoomScaleNormal="80" workbookViewId="0">
      <selection activeCell="C46" sqref="C46:S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2" t="s">
        <v>0</v>
      </c>
      <c r="C2" s="83"/>
      <c r="D2" s="83"/>
      <c r="E2" s="83"/>
      <c r="F2" s="84"/>
      <c r="G2" s="56"/>
      <c r="H2" s="97" t="s">
        <v>85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2" t="str">
        <f>ฉบับนักเรียน!A3</f>
        <v xml:space="preserve">นายชนาธิป พงศ์เสน่ห์วิทยา  นายธงชัย แกละมงคล </v>
      </c>
      <c r="C3" s="83"/>
      <c r="D3" s="83"/>
      <c r="E3" s="83"/>
      <c r="F3" s="84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6/1</v>
      </c>
      <c r="D5" s="48">
        <f>ฉบับนักเรียน!C5</f>
        <v>42819</v>
      </c>
      <c r="E5" s="51" t="str">
        <f>ฉบับนักเรียน!D5</f>
        <v>นายไกรวิชญ์  อ่อนคำ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6/1</v>
      </c>
      <c r="D6" s="48">
        <f>ฉบับนักเรียน!C6</f>
        <v>42820</v>
      </c>
      <c r="E6" s="51" t="str">
        <f>ฉบับนักเรียน!D6</f>
        <v>นายณภัทร  พลายปั้น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6/1</v>
      </c>
      <c r="D7" s="48">
        <f>ฉบับนักเรียน!C7</f>
        <v>42825</v>
      </c>
      <c r="E7" s="51" t="str">
        <f>ฉบับนักเรียน!D7</f>
        <v>นายภัทรกร  นวลอินทร์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6/1</v>
      </c>
      <c r="D8" s="48">
        <f>ฉบับนักเรียน!C8</f>
        <v>42826</v>
      </c>
      <c r="E8" s="51" t="str">
        <f>ฉบับนักเรียน!D8</f>
        <v>นายภูธเนศ  จำปาจี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6/1</v>
      </c>
      <c r="D9" s="48">
        <f>ฉบับนักเรียน!C9</f>
        <v>42835</v>
      </c>
      <c r="E9" s="51" t="str">
        <f>ฉบับนักเรียน!D9</f>
        <v>นายธนวัฒน์  เสาร์มั่น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6/1</v>
      </c>
      <c r="D10" s="48">
        <f>ฉบับนักเรียน!C10</f>
        <v>42865</v>
      </c>
      <c r="E10" s="51" t="str">
        <f>ฉบับนักเรียน!D10</f>
        <v>นายสุทธิกาญจน์  สารกาญจน์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6/1</v>
      </c>
      <c r="D11" s="48">
        <f>ฉบับนักเรียน!C11</f>
        <v>42891</v>
      </c>
      <c r="E11" s="51" t="str">
        <f>ฉบับนักเรียน!D11</f>
        <v>นายกฤษฏิ์ฐากูร  โพธิ์นา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6/1</v>
      </c>
      <c r="D12" s="48">
        <f>ฉบับนักเรียน!C12</f>
        <v>42895</v>
      </c>
      <c r="E12" s="51" t="str">
        <f>ฉบับนักเรียน!D12</f>
        <v>นายชินวัตร  ป่าจันทร์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6/1</v>
      </c>
      <c r="D13" s="48">
        <f>ฉบับนักเรียน!C13</f>
        <v>43024</v>
      </c>
      <c r="E13" s="51" t="str">
        <f>ฉบับนักเรียน!D13</f>
        <v>นายอัครเมธี  มีรอด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6/1</v>
      </c>
      <c r="D14" s="48">
        <f>ฉบับนักเรียน!C14</f>
        <v>43145</v>
      </c>
      <c r="E14" s="51" t="str">
        <f>ฉบับนักเรียน!D14</f>
        <v>นายอครพล  วันที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6/1</v>
      </c>
      <c r="D15" s="48">
        <f>ฉบับนักเรียน!C15</f>
        <v>45066</v>
      </c>
      <c r="E15" s="51" t="str">
        <f>ฉบับนักเรียน!D15</f>
        <v>นายพลพจน์  แก้วถิ่นเถื่อน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6/1</v>
      </c>
      <c r="D16" s="48">
        <f>ฉบับนักเรียน!C16</f>
        <v>45067</v>
      </c>
      <c r="E16" s="51" t="str">
        <f>ฉบับนักเรียน!D16</f>
        <v>นายสุรเชษฐ์  อมรบุญปิติ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6/1</v>
      </c>
      <c r="D17" s="48">
        <f>ฉบับนักเรียน!C17</f>
        <v>42830</v>
      </c>
      <c r="E17" s="51" t="str">
        <f>ฉบับนักเรียน!D17</f>
        <v>นางสาวณัฐวดี  สำราญสม</v>
      </c>
      <c r="F17" s="25" t="str">
        <f>ฉบับนักเรียน!E17</f>
        <v>หญิง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6/1</v>
      </c>
      <c r="D18" s="48">
        <f>ฉบับนักเรียน!C18</f>
        <v>42832</v>
      </c>
      <c r="E18" s="51" t="str">
        <f>ฉบับนักเรียน!D18</f>
        <v>นางสาวณัฏฐ์ฤทัย  กำนล</v>
      </c>
      <c r="F18" s="25" t="str">
        <f>ฉบับนักเรียน!E18</f>
        <v>หญิง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6/1</v>
      </c>
      <c r="D19" s="48">
        <f>ฉบับนักเรียน!C19</f>
        <v>42834</v>
      </c>
      <c r="E19" s="51" t="str">
        <f>ฉบับนักเรียน!D19</f>
        <v>นางสาวธันยพร  เสงี่ยมจิตต์เกษม</v>
      </c>
      <c r="F19" s="25" t="str">
        <f>ฉบับนักเรียน!E19</f>
        <v>หญิง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6/1</v>
      </c>
      <c r="D20" s="48">
        <f>ฉบับนักเรียน!C20</f>
        <v>42836</v>
      </c>
      <c r="E20" s="51" t="str">
        <f>ฉบับนักเรียน!D20</f>
        <v>นางสาวนิตาภัทร  ถิ่นทัพไทย</v>
      </c>
      <c r="F20" s="25" t="str">
        <f>ฉบับนักเรียน!E20</f>
        <v>หญิง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6/1</v>
      </c>
      <c r="D21" s="48">
        <f>ฉบับนักเรียน!C21</f>
        <v>42839</v>
      </c>
      <c r="E21" s="51" t="str">
        <f>ฉบับนักเรียน!D21</f>
        <v>นางสาวไปรยา  ศิริสุข</v>
      </c>
      <c r="F21" s="25" t="str">
        <f>ฉบับนักเรียน!E21</f>
        <v>หญิง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6/1</v>
      </c>
      <c r="D22" s="48">
        <f>ฉบับนักเรียน!C22</f>
        <v>42843</v>
      </c>
      <c r="E22" s="51" t="str">
        <f>ฉบับนักเรียน!D22</f>
        <v>นางสาวพิริยาภรณ์  ปานพรมมา</v>
      </c>
      <c r="F22" s="25" t="str">
        <f>ฉบับนักเรียน!E22</f>
        <v>หญิง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6/1</v>
      </c>
      <c r="D23" s="48">
        <f>ฉบับนักเรียน!C23</f>
        <v>42844</v>
      </c>
      <c r="E23" s="51" t="str">
        <f>ฉบับนักเรียน!D23</f>
        <v>นางสาวพิมพ์ฐิชา  สุวินัยวงศกร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6/1</v>
      </c>
      <c r="D24" s="48">
        <f>ฉบับนักเรียน!C24</f>
        <v>42848</v>
      </c>
      <c r="E24" s="51" t="str">
        <f>ฉบับนักเรียน!D24</f>
        <v>นางสาวลักษมณ  ตระกูลกำเหนิดเหมาะ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6/1</v>
      </c>
      <c r="D25" s="48">
        <f>ฉบับนักเรียน!C25</f>
        <v>42850</v>
      </c>
      <c r="E25" s="51" t="str">
        <f>ฉบับนักเรียน!D25</f>
        <v>นางสาวเพชรดา  ชาคะพา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6/1</v>
      </c>
      <c r="D26" s="48">
        <f>ฉบับนักเรียน!C26</f>
        <v>42851</v>
      </c>
      <c r="E26" s="51" t="str">
        <f>ฉบับนักเรียน!D26</f>
        <v>นางสาวสุกฤตา  สมพรบรรจง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6/1</v>
      </c>
      <c r="D27" s="48">
        <f>ฉบับนักเรียน!C27</f>
        <v>42853</v>
      </c>
      <c r="E27" s="51" t="str">
        <f>ฉบับนักเรียน!D27</f>
        <v>นางสาวอนันตญา  สาระ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6/1</v>
      </c>
      <c r="D28" s="48">
        <f>ฉบับนักเรียน!C28</f>
        <v>42869</v>
      </c>
      <c r="E28" s="51" t="str">
        <f>ฉบับนักเรียน!D28</f>
        <v>นางสาวธัญญ์นรี  วิภาพันธ์เวคิน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6/1</v>
      </c>
      <c r="D29" s="48">
        <f>ฉบับนักเรียน!C29</f>
        <v>42908</v>
      </c>
      <c r="E29" s="51" t="str">
        <f>ฉบับนักเรียน!D29</f>
        <v>นางสาวภูริชญา  ดอกไม้เงิน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6/1</v>
      </c>
      <c r="D30" s="48">
        <f>ฉบับนักเรียน!C30</f>
        <v>42911</v>
      </c>
      <c r="E30" s="51" t="str">
        <f>ฉบับนักเรียน!D30</f>
        <v>นางสาวพาขวัญ  มั่นแดง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6/1</v>
      </c>
      <c r="D31" s="48">
        <f>ฉบับนักเรียน!C31</f>
        <v>42912</v>
      </c>
      <c r="E31" s="51" t="str">
        <f>ฉบับนักเรียน!D31</f>
        <v>นางสาวธิตตะวัน  ยิ้มแดง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6/1</v>
      </c>
      <c r="D32" s="48">
        <f>ฉบับนักเรียน!C32</f>
        <v>42913</v>
      </c>
      <c r="E32" s="51" t="str">
        <f>ฉบับนักเรียน!D32</f>
        <v>นางสาวชลธิชา  ทองประดับ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6/1</v>
      </c>
      <c r="D33" s="48">
        <f>ฉบับนักเรียน!C33</f>
        <v>42914</v>
      </c>
      <c r="E33" s="51" t="str">
        <f>ฉบับนักเรียน!D33</f>
        <v>นางสาวยุพารัตน์  ไชยชาติ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6/1</v>
      </c>
      <c r="D34" s="48">
        <f>ฉบับนักเรียน!C34</f>
        <v>42949</v>
      </c>
      <c r="E34" s="51" t="str">
        <f>ฉบับนักเรียน!D34</f>
        <v>นางสาวณัฐกานต์  ผิวทอง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6/1</v>
      </c>
      <c r="D35" s="48">
        <f>ฉบับนักเรียน!C35</f>
        <v>42952</v>
      </c>
      <c r="E35" s="51" t="str">
        <f>ฉบับนักเรียน!D35</f>
        <v>นางสาวทนิตนันท์  เหล่าพราหมณ์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6/1</v>
      </c>
      <c r="D36" s="48">
        <f>ฉบับนักเรียน!C36</f>
        <v>43005</v>
      </c>
      <c r="E36" s="51" t="str">
        <f>ฉบับนักเรียน!D36</f>
        <v>นางสาวสุภาดา  ปานนิ่ม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6/1</v>
      </c>
      <c r="D37" s="48">
        <f>ฉบับนักเรียน!C37</f>
        <v>43069</v>
      </c>
      <c r="E37" s="51" t="str">
        <f>ฉบับนักเรียน!D37</f>
        <v>นางสาวขวัญจิรา  เกตุนคร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6/1</v>
      </c>
      <c r="D38" s="48">
        <f>ฉบับนักเรียน!C38</f>
        <v>43203</v>
      </c>
      <c r="E38" s="51" t="str">
        <f>ฉบับนักเรียน!D38</f>
        <v>นางสาววาสนา  นิ่มอนงค์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6/1</v>
      </c>
      <c r="D39" s="48">
        <f>ฉบับนักเรียน!C39</f>
        <v>43244</v>
      </c>
      <c r="E39" s="51" t="str">
        <f>ฉบับนักเรียน!D39</f>
        <v>นางสาวสุวิชาดา  คำแก้ว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6/1</v>
      </c>
      <c r="D40" s="48">
        <f>ฉบับนักเรียน!C40</f>
        <v>43267</v>
      </c>
      <c r="E40" s="51" t="str">
        <f>ฉบับนักเรียน!D40</f>
        <v>นางสาวกษิภัท  หงษาคำชัยพล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6/1</v>
      </c>
      <c r="D41" s="48">
        <f>ฉบับนักเรียน!C41</f>
        <v>43271</v>
      </c>
      <c r="E41" s="51" t="str">
        <f>ฉบับนักเรียน!D41</f>
        <v>นางสาวอลิชา  สว่างนวล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6/1</v>
      </c>
      <c r="D42" s="48">
        <f>ฉบับนักเรียน!C42</f>
        <v>43969</v>
      </c>
      <c r="E42" s="51" t="str">
        <f>ฉบับนักเรียน!D42</f>
        <v>นางสาวธนาภา  จิรยศบุญยศักดิ์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6/1</v>
      </c>
      <c r="D43" s="48">
        <f>ฉบับนักเรียน!C43</f>
        <v>44545</v>
      </c>
      <c r="E43" s="51" t="str">
        <f>ฉบับนักเรียน!D43</f>
        <v>นางสาวเอมิสา  คำวัน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6/1</v>
      </c>
      <c r="D44" s="48">
        <f>ฉบับนักเรียน!C44</f>
        <v>45068</v>
      </c>
      <c r="E44" s="51" t="str">
        <f>ฉบับนักเรียน!D44</f>
        <v>นางสาวธัญพัฒน์  กำลังมาก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6/1</v>
      </c>
      <c r="D45" s="48">
        <f>ฉบับนักเรียน!C45</f>
        <v>45069</v>
      </c>
      <c r="E45" s="51" t="str">
        <f>ฉบับนักเรียน!D45</f>
        <v>นางสาวนปภัช  จันทร์จำรัส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นายชนาธิป พงศ์เสน่ห์วิทยา</v>
      </c>
      <c r="F57" s="39"/>
      <c r="G57" s="39"/>
      <c r="H57" s="39"/>
      <c r="I57" s="39"/>
      <c r="J57" s="39"/>
      <c r="K57" s="39"/>
      <c r="L57" s="39"/>
      <c r="M57" s="39"/>
      <c r="N57" s="81" t="str">
        <f>report1!N57</f>
        <v xml:space="preserve">นายธงชัย แกละมงคล </v>
      </c>
      <c r="O57" s="92"/>
      <c r="P57" s="9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1" t="str">
        <f>report1!N58</f>
        <v>ครูที่ปรึกษา</v>
      </c>
      <c r="O58" s="92"/>
      <c r="P58" s="9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7" zoomScale="90" zoomScaleNormal="90" workbookViewId="0">
      <selection activeCell="C46" sqref="C46:S46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2" t="s">
        <v>0</v>
      </c>
      <c r="C2" s="83"/>
      <c r="D2" s="83"/>
      <c r="E2" s="83"/>
      <c r="F2" s="84"/>
      <c r="G2" s="56"/>
      <c r="H2" s="97" t="s">
        <v>86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2" t="str">
        <f>ฉบับนักเรียน!A3</f>
        <v xml:space="preserve">นายชนาธิป พงศ์เสน่ห์วิทยา  นายธงชัย แกละมงคล </v>
      </c>
      <c r="C3" s="83"/>
      <c r="D3" s="83"/>
      <c r="E3" s="83"/>
      <c r="F3" s="84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6/1</v>
      </c>
      <c r="D5" s="74">
        <f>ฉบับนักเรียน!C5</f>
        <v>42819</v>
      </c>
      <c r="E5" s="41" t="str">
        <f>ฉบับนักเรียน!D5</f>
        <v>นายไกรวิชญ์  อ่อนคำ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6/1</v>
      </c>
      <c r="D6" s="74">
        <f>ฉบับนักเรียน!C6</f>
        <v>42820</v>
      </c>
      <c r="E6" s="41" t="str">
        <f>ฉบับนักเรียน!D6</f>
        <v>นายณภัทร  พลายปั้น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6/1</v>
      </c>
      <c r="D7" s="74">
        <f>ฉบับนักเรียน!C7</f>
        <v>42825</v>
      </c>
      <c r="E7" s="41" t="str">
        <f>ฉบับนักเรียน!D7</f>
        <v>นายภัทรกร  นวลอินทร์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6/1</v>
      </c>
      <c r="D8" s="74">
        <f>ฉบับนักเรียน!C8</f>
        <v>42826</v>
      </c>
      <c r="E8" s="41" t="str">
        <f>ฉบับนักเรียน!D8</f>
        <v>นายภูธเนศ  จำปาจี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6/1</v>
      </c>
      <c r="D9" s="74">
        <f>ฉบับนักเรียน!C9</f>
        <v>42835</v>
      </c>
      <c r="E9" s="41" t="str">
        <f>ฉบับนักเรียน!D9</f>
        <v>นายธนวัฒน์  เสาร์มั่น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6/1</v>
      </c>
      <c r="D10" s="74">
        <f>ฉบับนักเรียน!C10</f>
        <v>42865</v>
      </c>
      <c r="E10" s="41" t="str">
        <f>ฉบับนักเรียน!D10</f>
        <v>นายสุทธิกาญจน์  สารกาญจน์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6/1</v>
      </c>
      <c r="D11" s="74">
        <f>ฉบับนักเรียน!C11</f>
        <v>42891</v>
      </c>
      <c r="E11" s="41" t="str">
        <f>ฉบับนักเรียน!D11</f>
        <v>นายกฤษฏิ์ฐากูร  โพธิ์นา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6/1</v>
      </c>
      <c r="D12" s="74">
        <f>ฉบับนักเรียน!C12</f>
        <v>42895</v>
      </c>
      <c r="E12" s="41" t="str">
        <f>ฉบับนักเรียน!D12</f>
        <v>นายชินวัตร  ป่าจันทร์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6/1</v>
      </c>
      <c r="D13" s="74">
        <f>ฉบับนักเรียน!C13</f>
        <v>43024</v>
      </c>
      <c r="E13" s="41" t="str">
        <f>ฉบับนักเรียน!D13</f>
        <v>นายอัครเมธี  มีรอด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6/1</v>
      </c>
      <c r="D14" s="74">
        <f>ฉบับนักเรียน!C14</f>
        <v>43145</v>
      </c>
      <c r="E14" s="41" t="str">
        <f>ฉบับนักเรียน!D14</f>
        <v>นายอครพล  วันที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6/1</v>
      </c>
      <c r="D15" s="74">
        <f>ฉบับนักเรียน!C15</f>
        <v>45066</v>
      </c>
      <c r="E15" s="41" t="str">
        <f>ฉบับนักเรียน!D15</f>
        <v>นายพลพจน์  แก้วถิ่นเถื่อน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6/1</v>
      </c>
      <c r="D16" s="74">
        <f>ฉบับนักเรียน!C16</f>
        <v>45067</v>
      </c>
      <c r="E16" s="41" t="str">
        <f>ฉบับนักเรียน!D16</f>
        <v>นายสุรเชษฐ์  อมรบุญปิติ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6/1</v>
      </c>
      <c r="D17" s="74">
        <f>ฉบับนักเรียน!C17</f>
        <v>42830</v>
      </c>
      <c r="E17" s="41" t="str">
        <f>ฉบับนักเรียน!D17</f>
        <v>นางสาวณัฐวดี  สำราญสม</v>
      </c>
      <c r="F17" s="25" t="str">
        <f>ฉบับนักเรียน!E17</f>
        <v>หญิง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6/1</v>
      </c>
      <c r="D18" s="74">
        <f>ฉบับนักเรียน!C18</f>
        <v>42832</v>
      </c>
      <c r="E18" s="41" t="str">
        <f>ฉบับนักเรียน!D18</f>
        <v>นางสาวณัฏฐ์ฤทัย  กำนล</v>
      </c>
      <c r="F18" s="25" t="str">
        <f>ฉบับนักเรียน!E18</f>
        <v>หญิง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6/1</v>
      </c>
      <c r="D19" s="74">
        <f>ฉบับนักเรียน!C19</f>
        <v>42834</v>
      </c>
      <c r="E19" s="41" t="str">
        <f>ฉบับนักเรียน!D19</f>
        <v>นางสาวธันยพร  เสงี่ยมจิตต์เกษม</v>
      </c>
      <c r="F19" s="25" t="str">
        <f>ฉบับนักเรียน!E19</f>
        <v>หญิง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6/1</v>
      </c>
      <c r="D20" s="74">
        <f>ฉบับนักเรียน!C20</f>
        <v>42836</v>
      </c>
      <c r="E20" s="41" t="str">
        <f>ฉบับนักเรียน!D20</f>
        <v>นางสาวนิตาภัทร  ถิ่นทัพไทย</v>
      </c>
      <c r="F20" s="25" t="str">
        <f>ฉบับนักเรียน!E20</f>
        <v>หญิง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6/1</v>
      </c>
      <c r="D21" s="74">
        <f>ฉบับนักเรียน!C21</f>
        <v>42839</v>
      </c>
      <c r="E21" s="41" t="str">
        <f>ฉบับนักเรียน!D21</f>
        <v>นางสาวไปรยา  ศิริสุข</v>
      </c>
      <c r="F21" s="25" t="str">
        <f>ฉบับนักเรียน!E21</f>
        <v>หญิง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6/1</v>
      </c>
      <c r="D22" s="74">
        <f>ฉบับนักเรียน!C22</f>
        <v>42843</v>
      </c>
      <c r="E22" s="41" t="str">
        <f>ฉบับนักเรียน!D22</f>
        <v>นางสาวพิริยาภรณ์  ปานพรมมา</v>
      </c>
      <c r="F22" s="25" t="str">
        <f>ฉบับนักเรียน!E22</f>
        <v>หญิง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6/1</v>
      </c>
      <c r="D23" s="74">
        <f>ฉบับนักเรียน!C23</f>
        <v>42844</v>
      </c>
      <c r="E23" s="41" t="str">
        <f>ฉบับนักเรียน!D23</f>
        <v>นางสาวพิมพ์ฐิชา  สุวินัยวงศกร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6/1</v>
      </c>
      <c r="D24" s="74">
        <f>ฉบับนักเรียน!C24</f>
        <v>42848</v>
      </c>
      <c r="E24" s="41" t="str">
        <f>ฉบับนักเรียน!D24</f>
        <v>นางสาวลักษมณ  ตระกูลกำเหนิดเหมาะ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6/1</v>
      </c>
      <c r="D25" s="74">
        <f>ฉบับนักเรียน!C25</f>
        <v>42850</v>
      </c>
      <c r="E25" s="41" t="str">
        <f>ฉบับนักเรียน!D25</f>
        <v>นางสาวเพชรดา  ชาคะพา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6/1</v>
      </c>
      <c r="D26" s="74">
        <f>ฉบับนักเรียน!C26</f>
        <v>42851</v>
      </c>
      <c r="E26" s="41" t="str">
        <f>ฉบับนักเรียน!D26</f>
        <v>นางสาวสุกฤตา  สมพรบรรจง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6/1</v>
      </c>
      <c r="D27" s="74">
        <f>ฉบับนักเรียน!C27</f>
        <v>42853</v>
      </c>
      <c r="E27" s="41" t="str">
        <f>ฉบับนักเรียน!D27</f>
        <v>นางสาวอนันตญา  สาระ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6/1</v>
      </c>
      <c r="D28" s="74">
        <f>ฉบับนักเรียน!C28</f>
        <v>42869</v>
      </c>
      <c r="E28" s="41" t="str">
        <f>ฉบับนักเรียน!D28</f>
        <v>นางสาวธัญญ์นรี  วิภาพันธ์เวคิน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6/1</v>
      </c>
      <c r="D29" s="74">
        <f>ฉบับนักเรียน!C29</f>
        <v>42908</v>
      </c>
      <c r="E29" s="41" t="str">
        <f>ฉบับนักเรียน!D29</f>
        <v>นางสาวภูริชญา  ดอกไม้เงิน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6/1</v>
      </c>
      <c r="D30" s="74">
        <f>ฉบับนักเรียน!C30</f>
        <v>42911</v>
      </c>
      <c r="E30" s="41" t="str">
        <f>ฉบับนักเรียน!D30</f>
        <v>นางสาวพาขวัญ  มั่นแดง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6/1</v>
      </c>
      <c r="D31" s="74">
        <f>ฉบับนักเรียน!C31</f>
        <v>42912</v>
      </c>
      <c r="E31" s="41" t="str">
        <f>ฉบับนักเรียน!D31</f>
        <v>นางสาวธิตตะวัน  ยิ้มแดง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6/1</v>
      </c>
      <c r="D32" s="74">
        <f>ฉบับนักเรียน!C32</f>
        <v>42913</v>
      </c>
      <c r="E32" s="41" t="str">
        <f>ฉบับนักเรียน!D32</f>
        <v>นางสาวชลธิชา  ทองประดับ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6/1</v>
      </c>
      <c r="D33" s="74">
        <f>ฉบับนักเรียน!C33</f>
        <v>42914</v>
      </c>
      <c r="E33" s="41" t="str">
        <f>ฉบับนักเรียน!D33</f>
        <v>นางสาวยุพารัตน์  ไชยชาติ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6/1</v>
      </c>
      <c r="D34" s="74">
        <f>ฉบับนักเรียน!C34</f>
        <v>42949</v>
      </c>
      <c r="E34" s="41" t="str">
        <f>ฉบับนักเรียน!D34</f>
        <v>นางสาวณัฐกานต์  ผิวทอง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6/1</v>
      </c>
      <c r="D35" s="74">
        <f>ฉบับนักเรียน!C35</f>
        <v>42952</v>
      </c>
      <c r="E35" s="41" t="str">
        <f>ฉบับนักเรียน!D35</f>
        <v>นางสาวทนิตนันท์  เหล่าพราหมณ์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6/1</v>
      </c>
      <c r="D36" s="74">
        <f>ฉบับนักเรียน!C36</f>
        <v>43005</v>
      </c>
      <c r="E36" s="41" t="str">
        <f>ฉบับนักเรียน!D36</f>
        <v>นางสาวสุภาดา  ปานนิ่ม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6/1</v>
      </c>
      <c r="D37" s="74">
        <f>ฉบับนักเรียน!C37</f>
        <v>43069</v>
      </c>
      <c r="E37" s="41" t="str">
        <f>ฉบับนักเรียน!D37</f>
        <v>นางสาวขวัญจิรา  เกตุนคร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6/1</v>
      </c>
      <c r="D38" s="74">
        <f>ฉบับนักเรียน!C38</f>
        <v>43203</v>
      </c>
      <c r="E38" s="41" t="str">
        <f>ฉบับนักเรียน!D38</f>
        <v>นางสาววาสนา  นิ่มอนงค์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6/1</v>
      </c>
      <c r="D39" s="74">
        <f>ฉบับนักเรียน!C39</f>
        <v>43244</v>
      </c>
      <c r="E39" s="41" t="str">
        <f>ฉบับนักเรียน!D39</f>
        <v>นางสาวสุวิชาดา  คำแก้ว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6/1</v>
      </c>
      <c r="D40" s="74">
        <f>ฉบับนักเรียน!C40</f>
        <v>43267</v>
      </c>
      <c r="E40" s="41" t="str">
        <f>ฉบับนักเรียน!D40</f>
        <v>นางสาวกษิภัท  หงษาคำชัยพล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6/1</v>
      </c>
      <c r="D41" s="74">
        <f>ฉบับนักเรียน!C41</f>
        <v>43271</v>
      </c>
      <c r="E41" s="41" t="str">
        <f>ฉบับนักเรียน!D41</f>
        <v>นางสาวอลิชา  สว่างนวล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6/1</v>
      </c>
      <c r="D42" s="74">
        <f>ฉบับนักเรียน!C42</f>
        <v>43969</v>
      </c>
      <c r="E42" s="41" t="str">
        <f>ฉบับนักเรียน!D42</f>
        <v>นางสาวธนาภา  จิรยศบุญยศักดิ์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6/1</v>
      </c>
      <c r="D43" s="74">
        <f>ฉบับนักเรียน!C43</f>
        <v>44545</v>
      </c>
      <c r="E43" s="41" t="str">
        <f>ฉบับนักเรียน!D43</f>
        <v>นางสาวเอมิสา  คำวัน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6/1</v>
      </c>
      <c r="D44" s="74">
        <f>ฉบับนักเรียน!C44</f>
        <v>45068</v>
      </c>
      <c r="E44" s="41" t="str">
        <f>ฉบับนักเรียน!D44</f>
        <v>นางสาวธัญพัฒน์  กำลังมาก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6/1</v>
      </c>
      <c r="D45" s="74">
        <f>ฉบับนักเรียน!C45</f>
        <v>45069</v>
      </c>
      <c r="E45" s="41" t="str">
        <f>ฉบับนักเรียน!D45</f>
        <v>นางสาวนปภัช  จันทร์จำรัส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74"/>
      <c r="E46" s="4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นายชนาธิป พงศ์เสน่ห์วิทยา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1" t="str">
        <f>report1!N57</f>
        <v xml:space="preserve">นายธงชัย แกละมงคล </v>
      </c>
      <c r="O57" s="92"/>
      <c r="P57" s="9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1" t="str">
        <f>report1!N58</f>
        <v>ครูที่ปรึกษา</v>
      </c>
      <c r="O58" s="92"/>
      <c r="P58" s="9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2023-07-09T15:02:49Z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