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2313905E-A0D2-431E-9300-A43066EA097F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1" i="11" l="1"/>
  <c r="E51" i="11"/>
  <c r="L49" i="11"/>
  <c r="D49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50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0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<sst xmlns="http://schemas.openxmlformats.org/spreadsheetml/2006/main" count="860" uniqueCount="141">
  <si>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</si>
  <si>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</si>
  <si>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</si>
  <si>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</si>
  <si>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</si>
  <si>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</si>
  <si>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</si>
  <si>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</si>
  <si>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</si>
  <si>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</si>
  <si>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</si>
  <si>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</si>
  <si>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</si>
  <si>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</si>
  <si>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</si>
  <si>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</si>
  <si>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</si>
  <si>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</si>
  <si>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</si>
  <si>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</si>
  <si>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</si>
  <si>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</si>
  <si>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</si>
  <si>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</si>
  <si>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</si>
  <si>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</si>
  <si>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</si>
  <si>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</si>
  <si>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</si>
  <si>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</si>
  <si>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</si>
  <si>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</si>
  <si>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</si>
  <si>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</si>
  <si>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</si>
  <si>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</si>
  <si>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</si>
  <si>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</si>
  <si>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</si>
  <si>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</si>
  <si>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</si>
  <si>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</si>
  <si>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</si>
  <si>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</si>
  <si>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</si>
  <si>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</si>
  <si>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</si>
  <si>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</si>
  <si>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</si>
  <si>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</si>
  <si>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</si>
  <si>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</si>
  <si>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</si>
  <si>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</si>
  <si>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</si>
  <si>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</si>
  <si>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</si>
  <si>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</si>
  <si>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</si>
  <si>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</si>
  <si>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</si>
  <si>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</si>
  <si>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</si>
  <si>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</si>
  <si>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</si>
  <si>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</si>
  <si>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</si>
  <si>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</si>
  <si>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</si>
  <si>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</si>
  <si>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</si>
  <si>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</si>
  <si>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</si>
  <si>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</si>
  <si>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</si>
  <si>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</si>
  <si>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</si>
  <si>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</si>
  <si>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</si>
  <si>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</si>
  <si>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</si>
  <si>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</si>
  <si>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</si>
  <si>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</si>
  <si>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</si>
  <si>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</si>
  <si>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</si>
  <si>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</si>
  <si>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</si>
  <si>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</si>
  <si>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</si>
  <si>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</si>
  <si>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</si>
  <si>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</si>
  <si>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</si>
  <si>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</si>
  <si>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</si>
  <si>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</si>
  <si>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</si>
  <si>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</si>
  <si>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นายสุทธิพงศ์  เกิดมณี</t>
  </si>
  <si>
    <t>นายพีรพล  บุญมาติด</t>
  </si>
  <si>
    <t>นายวิชชากร  ปักกาเวสา</t>
  </si>
  <si>
    <t>นายสิรวิชญ์  เสงี่ยมจิตร</t>
  </si>
  <si>
    <t>นายภูวเนศวร์  ขาวแก้ว</t>
  </si>
  <si>
    <t>นายวิชยุตม์  เย็นใจ</t>
  </si>
  <si>
    <t>นายธนภูมิ  เบ้าดี</t>
  </si>
  <si>
    <t>นายวรัญญู  ดีมั่งมี</t>
  </si>
  <si>
    <t>นายณัฐวุฒิ  กันหะกะสิน</t>
  </si>
  <si>
    <t>นายปภังกร  ฮิโอกิ</t>
  </si>
  <si>
    <t>นายยูตะ  คานาซาวะ</t>
  </si>
  <si>
    <t>นางสาววรัชยา  แซ่ด่าน</t>
  </si>
  <si>
    <t>นางสาวทานตะวัน  จูทิม</t>
  </si>
  <si>
    <t>นางสาวนภัสกร  อินอ่ำ</t>
  </si>
  <si>
    <t>นางสาวธัญญารัตน์  นุ่มกำเหนิด</t>
  </si>
  <si>
    <t>นางสาวภัคนันท์  เดชมณีธรชัย</t>
  </si>
  <si>
    <t>นางสาวอรณัฐชา  พุ่มบาง</t>
  </si>
  <si>
    <t>นางสาวชญาดา  ฤาชาบุตร</t>
  </si>
  <si>
    <t>นางสาวณัฐชาดา  อิ่มอำไพ</t>
  </si>
  <si>
    <t>นางสาวธัญญาภรณ์  นุ่มกำเหนิด</t>
  </si>
  <si>
    <t>นางสาวอรจิรา  ตรีโสภา</t>
  </si>
  <si>
    <t>นางสาวอารียา  ถาวร</t>
  </si>
  <si>
    <t>นางสาวกัญญาพัชร  ทรัพย์ไหลมา</t>
  </si>
  <si>
    <t>นางสาวกัญญาภัค  ทรัพย์ไหลมา</t>
  </si>
  <si>
    <t>นางสาวณัฐทริกา  วาจาจริง</t>
  </si>
  <si>
    <t>นางสาวพิมพาภรณ์  ธนาภัทรทิพย์</t>
  </si>
  <si>
    <t>นางสาวมินตราภรณ์  แก้ววินิจนนท์</t>
  </si>
  <si>
    <t>นางสาวสิรภัทร  ธิโสภา</t>
  </si>
  <si>
    <t>นางสาวปาหนัน  ช่วยเกิด</t>
  </si>
  <si>
    <t>นางสาวนริสา  ศรีสลับ</t>
  </si>
  <si>
    <t>นางสาวจุฑามาศ  กิตติวรรธนะ</t>
  </si>
  <si>
    <t>นางสาวธัญญาเรศ  ศิริวัฒน์</t>
  </si>
  <si>
    <t>นางสาวปวีณนุช  เภตรา</t>
  </si>
  <si>
    <t>นางสาวพิมลพรรณ  ไชยลังกา</t>
  </si>
  <si>
    <t>นางสาวรวิสรา  โสขะ</t>
  </si>
  <si>
    <t>นางสาววริศรา  วัฒโน</t>
  </si>
  <si>
    <t>นางสาวศุภางค์  นันทพันธ์</t>
  </si>
  <si>
    <t>นางสาวสุรดา  ยุบลมล</t>
  </si>
  <si>
    <t>6/8</t>
  </si>
  <si>
    <t>นายพิชัย เหลืองอรุณ</t>
  </si>
  <si>
    <t>นางสาวธนพร จรจรัญ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</si>
</sst>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7" fillId="0" borderId="12" xfId="0" applyNumberFormat="1" applyFont="1" applyBorder="1" applyAlignment="1" applyProtection="1">
      <alignment horizontal="center" vertical="center" shrinkToFit="1"/>
      <protection locked="0"/>
    </xf>
    <xf numFmtId="164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16" fillId="0" borderId="11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94" t="s">
        <v>2</v>
      </c>
      <c r="AG2" s="24"/>
      <c r="AH2" s="24"/>
      <c r="AI2" s="94" t="s">
        <v>3</v>
      </c>
      <c r="AJ2" s="24"/>
      <c r="AK2" s="24"/>
      <c r="AL2" s="24"/>
      <c r="AM2" s="94" t="s">
        <v>4</v>
      </c>
      <c r="AN2" s="24"/>
      <c r="AO2" s="24"/>
      <c r="AP2" s="24"/>
      <c r="AQ2" s="94" t="s">
        <v>5</v>
      </c>
      <c r="AR2" s="24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C58&amp;"  "&amp;S58</f>
        <v>นายพิชัย เหลืองอรุณ  นางสาวธนพร จรจรัญ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95"/>
      <c r="AG3" s="24"/>
      <c r="AH3" s="24"/>
      <c r="AI3" s="95"/>
      <c r="AJ3" s="24"/>
      <c r="AK3" s="24"/>
      <c r="AL3" s="24"/>
      <c r="AM3" s="95"/>
      <c r="AN3" s="24"/>
      <c r="AO3" s="24"/>
      <c r="AP3" s="24"/>
      <c r="AQ3" s="95"/>
      <c r="AR3" s="24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6"/>
      <c r="AG4" s="24"/>
      <c r="AH4" s="24"/>
      <c r="AI4" s="96"/>
      <c r="AJ4" s="24"/>
      <c r="AK4" s="24"/>
      <c r="AL4" s="24"/>
      <c r="AM4" s="96"/>
      <c r="AN4" s="24"/>
      <c r="AO4" s="24"/>
      <c r="AP4" s="24"/>
      <c r="AQ4" s="96"/>
      <c r="AR4" s="24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6/8</v>
      </c>
      <c r="C5" s="71">
        <f>ฉบับครู!C5</f>
        <v>42942</v>
      </c>
      <c r="D5" s="30" t="str">
        <f>ฉบับครู!D5</f>
        <v>นายสุทธิพงศ์  เกิดมณี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2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2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2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2" si="12">SUM(K5,P5,S5,X5,AB5)</f>
        <v>0</v>
      </c>
      <c r="AR5" s="26">
        <f t="shared" ref="AR5:AR49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6/8</v>
      </c>
      <c r="C6" s="71">
        <f>ฉบับครู!C6</f>
        <v>42979</v>
      </c>
      <c r="D6" s="30" t="str">
        <f>ฉบับครู!D6</f>
        <v>นายพีรพล  บุญมาติด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6/8</v>
      </c>
      <c r="C7" s="71">
        <f>ฉบับครู!C7</f>
        <v>43100</v>
      </c>
      <c r="D7" s="30" t="str">
        <f>ฉบับครู!D7</f>
        <v>นายวิชชากร  ปักกาเวสา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6/8</v>
      </c>
      <c r="C8" s="71">
        <f>ฉบับครู!C8</f>
        <v>43103</v>
      </c>
      <c r="D8" s="30" t="str">
        <f>ฉบับครู!D8</f>
        <v>นายสิรวิชญ์  เสงี่ยมจิตร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6/8</v>
      </c>
      <c r="C9" s="71">
        <f>ฉบับครู!C9</f>
        <v>43140</v>
      </c>
      <c r="D9" s="30" t="str">
        <f>ฉบับครู!D9</f>
        <v>นายภูวเนศวร์  ขาวแก้ว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6/8</v>
      </c>
      <c r="C10" s="71">
        <f>ฉบับครู!C10</f>
        <v>43182</v>
      </c>
      <c r="D10" s="30" t="str">
        <f>ฉบับครู!D10</f>
        <v>นายวิชยุตม์  เย็นใจ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6/8</v>
      </c>
      <c r="C11" s="71">
        <f>ฉบับครู!C11</f>
        <v>43214</v>
      </c>
      <c r="D11" s="30" t="str">
        <f>ฉบับครู!D11</f>
        <v>นายธนภูมิ  เบ้าดี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6/8</v>
      </c>
      <c r="C12" s="71">
        <f>ฉบับครู!C12</f>
        <v>43365</v>
      </c>
      <c r="D12" s="30" t="str">
        <f>ฉบับครู!D12</f>
        <v>นายวรัญญู  ดีมั่งมี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6/8</v>
      </c>
      <c r="C13" s="71">
        <f>ฉบับครู!C13</f>
        <v>45080</v>
      </c>
      <c r="D13" s="30" t="str">
        <f>ฉบับครู!D13</f>
        <v>นายณัฐวุฒิ  กันหะกะสิน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6/8</v>
      </c>
      <c r="C14" s="71">
        <f>ฉบับครู!C14</f>
        <v>45081</v>
      </c>
      <c r="D14" s="30" t="str">
        <f>ฉบับครู!D14</f>
        <v>นายปภังกร  ฮิโอกิ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6/8</v>
      </c>
      <c r="C15" s="71">
        <f>ฉบับครู!C15</f>
        <v>45082</v>
      </c>
      <c r="D15" s="30" t="str">
        <f>ฉบับครู!D15</f>
        <v>นายยูตะ  คานาซาวะ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6/8</v>
      </c>
      <c r="C16" s="71">
        <f>ฉบับครู!C16</f>
        <v>42886</v>
      </c>
      <c r="D16" s="30" t="str">
        <f>ฉบับครู!D16</f>
        <v>นางสาววรัชยา  แซ่ด่าน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6/8</v>
      </c>
      <c r="C17" s="71">
        <f>ฉบับครู!C17</f>
        <v>42915</v>
      </c>
      <c r="D17" s="30" t="str">
        <f>ฉบับครู!D17</f>
        <v>นางสาวทานตะวัน  จูทิม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6/8</v>
      </c>
      <c r="C18" s="71">
        <f>ฉบับครู!C18</f>
        <v>42957</v>
      </c>
      <c r="D18" s="30" t="str">
        <f>ฉบับครู!D18</f>
        <v>นางสาวนภัสกร  อินอ่ำ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6/8</v>
      </c>
      <c r="C19" s="71">
        <f>ฉบับครู!C19</f>
        <v>42993</v>
      </c>
      <c r="D19" s="30" t="str">
        <f>ฉบับครู!D19</f>
        <v>นางสาวธัญญารัตน์  นุ่มกำเหนิด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6/8</v>
      </c>
      <c r="C20" s="71">
        <f>ฉบับครู!C20</f>
        <v>42999</v>
      </c>
      <c r="D20" s="30" t="str">
        <f>ฉบับครู!D20</f>
        <v>นางสาวภัคนันท์  เดชมณีธรชัย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6/8</v>
      </c>
      <c r="C21" s="71">
        <f>ฉบับครู!C21</f>
        <v>43007</v>
      </c>
      <c r="D21" s="30" t="str">
        <f>ฉบับครู!D21</f>
        <v>นางสาวอรณัฐชา  พุ่มบาง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6/8</v>
      </c>
      <c r="C22" s="71">
        <f>ฉบับครู!C22</f>
        <v>43108</v>
      </c>
      <c r="D22" s="30" t="str">
        <f>ฉบับครู!D22</f>
        <v>นางสาวชญาดา  ฤาชาบุตร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6/8</v>
      </c>
      <c r="C23" s="71">
        <f>ฉบับครู!C23</f>
        <v>43153</v>
      </c>
      <c r="D23" s="30" t="str">
        <f>ฉบับครู!D23</f>
        <v>นางสาวณัฐชาดา  อิ่มอำไพ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6/8</v>
      </c>
      <c r="C24" s="71">
        <f>ฉบับครู!C24</f>
        <v>43156</v>
      </c>
      <c r="D24" s="30" t="str">
        <f>ฉบับครู!D24</f>
        <v>นางสาวธัญญาภรณ์  นุ่มกำเหนิด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6/8</v>
      </c>
      <c r="C25" s="71">
        <f>ฉบับครู!C25</f>
        <v>43167</v>
      </c>
      <c r="D25" s="30" t="str">
        <f>ฉบับครู!D25</f>
        <v>นางสาวอรจิรา  ตรีโสภา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6/8</v>
      </c>
      <c r="C26" s="71">
        <f>ฉบับครู!C26</f>
        <v>43168</v>
      </c>
      <c r="D26" s="30" t="str">
        <f>ฉบับครู!D26</f>
        <v>นางสาวอารียา  ถาวร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6/8</v>
      </c>
      <c r="C27" s="71">
        <f>ฉบับครู!C27</f>
        <v>43219</v>
      </c>
      <c r="D27" s="30" t="str">
        <f>ฉบับครู!D27</f>
        <v>นางสาวกัญญาพัชร  ทรัพย์ไหลมา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6/8</v>
      </c>
      <c r="C28" s="71">
        <f>ฉบับครู!C28</f>
        <v>43220</v>
      </c>
      <c r="D28" s="30" t="str">
        <f>ฉบับครู!D28</f>
        <v>นางสาวกัญญาภัค  ทรัพย์ไหลมา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6/8</v>
      </c>
      <c r="C29" s="71">
        <f>ฉบับครู!C29</f>
        <v>43229</v>
      </c>
      <c r="D29" s="30" t="str">
        <f>ฉบับครู!D29</f>
        <v>นางสาวณัฐทริกา  วาจาจริง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6/8</v>
      </c>
      <c r="C30" s="71">
        <f>ฉบับครู!C30</f>
        <v>43235</v>
      </c>
      <c r="D30" s="30" t="str">
        <f>ฉบับครู!D30</f>
        <v>นางสาวพิมพาภรณ์  ธนาภัทรทิพย์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6/8</v>
      </c>
      <c r="C31" s="71">
        <f>ฉบับครู!C31</f>
        <v>43239</v>
      </c>
      <c r="D31" s="30" t="str">
        <f>ฉบับครู!D31</f>
        <v>นางสาวมินตราภรณ์  แก้ววินิจนนท์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6/8</v>
      </c>
      <c r="C32" s="71">
        <f>ฉบับครู!C32</f>
        <v>43242</v>
      </c>
      <c r="D32" s="30" t="str">
        <f>ฉบับครู!D32</f>
        <v>นางสาวสิรภัทร  ธิโสภา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6/8</v>
      </c>
      <c r="C33" s="71">
        <f>ฉบับครู!C33</f>
        <v>43290</v>
      </c>
      <c r="D33" s="30" t="str">
        <f>ฉบับครู!D33</f>
        <v>นางสาวปาหนัน  ช่วยเกิด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6/8</v>
      </c>
      <c r="C34" s="71">
        <f>ฉบับครู!C34</f>
        <v>43375</v>
      </c>
      <c r="D34" s="30" t="str">
        <f>ฉบับครู!D34</f>
        <v>นางสาวนริสา  ศรีสลับ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6/8</v>
      </c>
      <c r="C35" s="71">
        <f>ฉบับครู!C35</f>
        <v>45083</v>
      </c>
      <c r="D35" s="30" t="str">
        <f>ฉบับครู!D35</f>
        <v>นางสาวจุฑามาศ  กิตติวรรธนะ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6/8</v>
      </c>
      <c r="C36" s="71">
        <f>ฉบับครู!C36</f>
        <v>45084</v>
      </c>
      <c r="D36" s="30" t="str">
        <f>ฉบับครู!D36</f>
        <v>นางสาวธัญญาเรศ  ศิริวัฒน์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6/8</v>
      </c>
      <c r="C37" s="71">
        <f>ฉบับครู!C37</f>
        <v>45085</v>
      </c>
      <c r="D37" s="30" t="str">
        <f>ฉบับครู!D37</f>
        <v>นางสาวปวีณนุช  เภตรา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6/8</v>
      </c>
      <c r="C38" s="71">
        <f>ฉบับครู!C38</f>
        <v>45087</v>
      </c>
      <c r="D38" s="30" t="str">
        <f>ฉบับครู!D38</f>
        <v>นางสาวพิมลพรรณ  ไชยลังกา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6/8</v>
      </c>
      <c r="C39" s="71">
        <f>ฉบับครู!C39</f>
        <v>45088</v>
      </c>
      <c r="D39" s="30" t="str">
        <f>ฉบับครู!D39</f>
        <v>นางสาวรวิสรา  โสขะ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6/8</v>
      </c>
      <c r="C40" s="71">
        <f>ฉบับครู!C40</f>
        <v>45089</v>
      </c>
      <c r="D40" s="30" t="str">
        <f>ฉบับครู!D40</f>
        <v>นางสาววริศรา  วัฒโน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6/8</v>
      </c>
      <c r="C41" s="71">
        <f>ฉบับครู!C41</f>
        <v>45090</v>
      </c>
      <c r="D41" s="30" t="str">
        <f>ฉบับครู!D41</f>
        <v>นางสาวศุภางค์  นันทพันธ์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6/8</v>
      </c>
      <c r="C42" s="71">
        <f>ฉบับครู!C42</f>
        <v>45091</v>
      </c>
      <c r="D42" s="30" t="str">
        <f>ฉบับครู!D42</f>
        <v>นางสาวสุรดา  ยุบลมล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62</v>
      </c>
      <c r="D57" s="89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8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9" t="s">
        <v>139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8"/>
      <c r="P58" s="89"/>
      <c r="Q58" s="89"/>
      <c r="R58" s="46"/>
      <c r="S58" s="88" t="s">
        <v>140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8" t="s">
        <v>63</v>
      </c>
      <c r="D59" s="89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89"/>
      <c r="Q59" s="89"/>
      <c r="R59" s="46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8"/>
  <sheetViews>
    <sheetView topLeftCell="A34" workbookViewId="0">
      <selection activeCell="A43" sqref="A43:XFD44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65"/>
      <c r="H2" s="107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นายพิชัย เหลืองอรุณ  นางสาวธนพร จรจรัญ</v>
      </c>
      <c r="C3" s="91"/>
      <c r="D3" s="91"/>
      <c r="E3" s="91"/>
      <c r="F3" s="92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6/8</v>
      </c>
      <c r="D5" s="82">
        <f>ฉบับนักเรียน!C5</f>
        <v>42942</v>
      </c>
      <c r="E5" s="48" t="str">
        <f>ฉบับนักเรียน!D5</f>
        <v>นายสุทธิพงศ์  เกิดมณี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2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2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2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2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2" si="4">IF(O5&gt;4,"มีจุดแข็ง","ไม่มีจุดแข็ง")</f>
        <v>ไม่มีจุดแข็ง</v>
      </c>
      <c r="Q5" s="66">
        <f t="shared" ref="Q5:Q42" si="5">G5+I5+K5+M5</f>
        <v>0</v>
      </c>
      <c r="R5" s="66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6/8</v>
      </c>
      <c r="D6" s="82">
        <f>ฉบับนักเรียน!C6</f>
        <v>42979</v>
      </c>
      <c r="E6" s="48" t="str">
        <f>ฉบับนักเรียน!D6</f>
        <v>นายพีรพล  บุญมาติด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6/8</v>
      </c>
      <c r="D7" s="82">
        <f>ฉบับนักเรียน!C7</f>
        <v>43100</v>
      </c>
      <c r="E7" s="48" t="str">
        <f>ฉบับนักเรียน!D7</f>
        <v>นายวิชชากร  ปักกาเวสา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6/8</v>
      </c>
      <c r="D8" s="82">
        <f>ฉบับนักเรียน!C8</f>
        <v>43103</v>
      </c>
      <c r="E8" s="48" t="str">
        <f>ฉบับนักเรียน!D8</f>
        <v>นายสิรวิชญ์  เสงี่ยมจิตร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6/8</v>
      </c>
      <c r="D9" s="82">
        <f>ฉบับนักเรียน!C9</f>
        <v>43140</v>
      </c>
      <c r="E9" s="48" t="str">
        <f>ฉบับนักเรียน!D9</f>
        <v>นายภูวเนศวร์  ขาวแก้ว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6/8</v>
      </c>
      <c r="D10" s="82">
        <f>ฉบับนักเรียน!C10</f>
        <v>43182</v>
      </c>
      <c r="E10" s="48" t="str">
        <f>ฉบับนักเรียน!D10</f>
        <v>นายวิชยุตม์  เย็นใจ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6/8</v>
      </c>
      <c r="D11" s="82">
        <f>ฉบับนักเรียน!C11</f>
        <v>43214</v>
      </c>
      <c r="E11" s="48" t="str">
        <f>ฉบับนักเรียน!D11</f>
        <v>นายธนภูมิ  เบ้าดี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6/8</v>
      </c>
      <c r="D12" s="82">
        <f>ฉบับนักเรียน!C12</f>
        <v>43365</v>
      </c>
      <c r="E12" s="48" t="str">
        <f>ฉบับนักเรียน!D12</f>
        <v>นายวรัญญู  ดีมั่งมี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6/8</v>
      </c>
      <c r="D13" s="82">
        <f>ฉบับนักเรียน!C13</f>
        <v>45080</v>
      </c>
      <c r="E13" s="48" t="str">
        <f>ฉบับนักเรียน!D13</f>
        <v>นายณัฐวุฒิ  กันหะกะสิน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6/8</v>
      </c>
      <c r="D14" s="82">
        <f>ฉบับนักเรียน!C14</f>
        <v>45081</v>
      </c>
      <c r="E14" s="48" t="str">
        <f>ฉบับนักเรียน!D14</f>
        <v>นายปภังกร  ฮิโอกิ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6/8</v>
      </c>
      <c r="D15" s="82">
        <f>ฉบับนักเรียน!C15</f>
        <v>45082</v>
      </c>
      <c r="E15" s="48" t="str">
        <f>ฉบับนักเรียน!D15</f>
        <v>นายยูตะ  คานาซาวะ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6/8</v>
      </c>
      <c r="D16" s="82">
        <f>ฉบับนักเรียน!C16</f>
        <v>42886</v>
      </c>
      <c r="E16" s="48" t="str">
        <f>ฉบับนักเรียน!D16</f>
        <v>นางสาววรัชยา  แซ่ด่าน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6/8</v>
      </c>
      <c r="D17" s="82">
        <f>ฉบับนักเรียน!C17</f>
        <v>42915</v>
      </c>
      <c r="E17" s="48" t="str">
        <f>ฉบับนักเรียน!D17</f>
        <v>นางสาวทานตะวัน  จูทิม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6/8</v>
      </c>
      <c r="D18" s="82">
        <f>ฉบับนักเรียน!C18</f>
        <v>42957</v>
      </c>
      <c r="E18" s="48" t="str">
        <f>ฉบับนักเรียน!D18</f>
        <v>นางสาวนภัสกร  อินอ่ำ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6/8</v>
      </c>
      <c r="D19" s="82">
        <f>ฉบับนักเรียน!C19</f>
        <v>42993</v>
      </c>
      <c r="E19" s="48" t="str">
        <f>ฉบับนักเรียน!D19</f>
        <v>นางสาวธัญญารัตน์  นุ่มกำเหนิด</v>
      </c>
      <c r="F19" s="32" t="str">
        <f>ฉบับนักเรียน!E19</f>
        <v>หญิง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6/8</v>
      </c>
      <c r="D20" s="82">
        <f>ฉบับนักเรียน!C20</f>
        <v>42999</v>
      </c>
      <c r="E20" s="48" t="str">
        <f>ฉบับนักเรียน!D20</f>
        <v>นางสาวภัคนันท์  เดชมณีธรชัย</v>
      </c>
      <c r="F20" s="32" t="str">
        <f>ฉบับนักเรียน!E20</f>
        <v>หญิง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6/8</v>
      </c>
      <c r="D21" s="82">
        <f>ฉบับนักเรียน!C21</f>
        <v>43007</v>
      </c>
      <c r="E21" s="48" t="str">
        <f>ฉบับนักเรียน!D21</f>
        <v>นางสาวอรณัฐชา  พุ่มบาง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6/8</v>
      </c>
      <c r="D22" s="82">
        <f>ฉบับนักเรียน!C22</f>
        <v>43108</v>
      </c>
      <c r="E22" s="48" t="str">
        <f>ฉบับนักเรียน!D22</f>
        <v>นางสาวชญาดา  ฤาชาบุตร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6/8</v>
      </c>
      <c r="D23" s="82">
        <f>ฉบับนักเรียน!C23</f>
        <v>43153</v>
      </c>
      <c r="E23" s="48" t="str">
        <f>ฉบับนักเรียน!D23</f>
        <v>นางสาวณัฐชาดา  อิ่มอำไพ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6/8</v>
      </c>
      <c r="D24" s="82">
        <f>ฉบับนักเรียน!C24</f>
        <v>43156</v>
      </c>
      <c r="E24" s="48" t="str">
        <f>ฉบับนักเรียน!D24</f>
        <v>นางสาวธัญญาภรณ์  นุ่มกำเหนิด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6/8</v>
      </c>
      <c r="D25" s="82">
        <f>ฉบับนักเรียน!C25</f>
        <v>43167</v>
      </c>
      <c r="E25" s="48" t="str">
        <f>ฉบับนักเรียน!D25</f>
        <v>นางสาวอรจิรา  ตรีโสภา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6/8</v>
      </c>
      <c r="D26" s="82">
        <f>ฉบับนักเรียน!C26</f>
        <v>43168</v>
      </c>
      <c r="E26" s="48" t="str">
        <f>ฉบับนักเรียน!D26</f>
        <v>นางสาวอารียา  ถาวร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6/8</v>
      </c>
      <c r="D27" s="82">
        <f>ฉบับนักเรียน!C27</f>
        <v>43219</v>
      </c>
      <c r="E27" s="48" t="str">
        <f>ฉบับนักเรียน!D27</f>
        <v>นางสาวกัญญาพัชร  ทรัพย์ไหลมา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6/8</v>
      </c>
      <c r="D28" s="82">
        <f>ฉบับนักเรียน!C28</f>
        <v>43220</v>
      </c>
      <c r="E28" s="48" t="str">
        <f>ฉบับนักเรียน!D28</f>
        <v>นางสาวกัญญาภัค  ทรัพย์ไหลมา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6/8</v>
      </c>
      <c r="D29" s="82">
        <f>ฉบับนักเรียน!C29</f>
        <v>43229</v>
      </c>
      <c r="E29" s="48" t="str">
        <f>ฉบับนักเรียน!D29</f>
        <v>นางสาวณัฐทริกา  วาจาจริง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6/8</v>
      </c>
      <c r="D30" s="82">
        <f>ฉบับนักเรียน!C30</f>
        <v>43235</v>
      </c>
      <c r="E30" s="48" t="str">
        <f>ฉบับนักเรียน!D30</f>
        <v>นางสาวพิมพาภรณ์  ธนาภัทรทิพย์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6/8</v>
      </c>
      <c r="D31" s="82">
        <f>ฉบับนักเรียน!C31</f>
        <v>43239</v>
      </c>
      <c r="E31" s="48" t="str">
        <f>ฉบับนักเรียน!D31</f>
        <v>นางสาวมินตราภรณ์  แก้ววินิจนนท์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6/8</v>
      </c>
      <c r="D32" s="82">
        <f>ฉบับนักเรียน!C32</f>
        <v>43242</v>
      </c>
      <c r="E32" s="48" t="str">
        <f>ฉบับนักเรียน!D32</f>
        <v>นางสาวสิรภัทร  ธิโสภา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6/8</v>
      </c>
      <c r="D33" s="82">
        <f>ฉบับนักเรียน!C33</f>
        <v>43290</v>
      </c>
      <c r="E33" s="48" t="str">
        <f>ฉบับนักเรียน!D33</f>
        <v>นางสาวปาหนัน  ช่วยเกิด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6/8</v>
      </c>
      <c r="D34" s="82">
        <f>ฉบับนักเรียน!C34</f>
        <v>43375</v>
      </c>
      <c r="E34" s="48" t="str">
        <f>ฉบับนักเรียน!D34</f>
        <v>นางสาวนริสา  ศรีสลับ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6/8</v>
      </c>
      <c r="D35" s="82">
        <f>ฉบับนักเรียน!C35</f>
        <v>45083</v>
      </c>
      <c r="E35" s="48" t="str">
        <f>ฉบับนักเรียน!D35</f>
        <v>นางสาวจุฑามาศ  กิตติวรรธนะ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6/8</v>
      </c>
      <c r="D36" s="82">
        <f>ฉบับนักเรียน!C36</f>
        <v>45084</v>
      </c>
      <c r="E36" s="48" t="str">
        <f>ฉบับนักเรียน!D36</f>
        <v>นางสาวธัญญาเรศ  ศิริวัฒน์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6/8</v>
      </c>
      <c r="D37" s="82">
        <f>ฉบับนักเรียน!C37</f>
        <v>45085</v>
      </c>
      <c r="E37" s="48" t="str">
        <f>ฉบับนักเรียน!D37</f>
        <v>นางสาวปวีณนุช  เภตรา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6/8</v>
      </c>
      <c r="D38" s="82">
        <f>ฉบับนักเรียน!C38</f>
        <v>45087</v>
      </c>
      <c r="E38" s="48" t="str">
        <f>ฉบับนักเรียน!D38</f>
        <v>นางสาวพิมลพรรณ  ไชยลังกา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6/8</v>
      </c>
      <c r="D39" s="82">
        <f>ฉบับนักเรียน!C39</f>
        <v>45088</v>
      </c>
      <c r="E39" s="48" t="str">
        <f>ฉบับนักเรียน!D39</f>
        <v>นางสาวรวิสรา  โสขะ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6/8</v>
      </c>
      <c r="D40" s="82">
        <f>ฉบับนักเรียน!C40</f>
        <v>45089</v>
      </c>
      <c r="E40" s="48" t="str">
        <f>ฉบับนักเรียน!D40</f>
        <v>นางสาววริศรา  วัฒโน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6/8</v>
      </c>
      <c r="D41" s="82">
        <f>ฉบับนักเรียน!C41</f>
        <v>45090</v>
      </c>
      <c r="E41" s="48" t="str">
        <f>ฉบับนักเรียน!D41</f>
        <v>นางสาวศุภางค์  นันทพันธ์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6/8</v>
      </c>
      <c r="D42" s="82">
        <f>ฉบับนักเรียน!C42</f>
        <v>45091</v>
      </c>
      <c r="E42" s="48" t="str">
        <f>ฉบับนักเรียน!D42</f>
        <v>นางสาวสุรดา  ยุบลมล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5.75" customHeight="1" x14ac:dyDescent="0.5">
      <c r="A44" s="3"/>
      <c r="B44" s="4"/>
      <c r="C44" s="11"/>
      <c r="D44" s="2"/>
      <c r="E44" s="8"/>
      <c r="F44" s="5"/>
      <c r="G44" s="12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68"/>
      <c r="C47" s="77"/>
      <c r="D47" s="5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8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79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 t="str">
        <f>report1!D56</f>
        <v>(ลงชื่อ)</v>
      </c>
      <c r="E49" s="59"/>
      <c r="F49" s="60"/>
      <c r="G49" s="78"/>
      <c r="H49" s="60"/>
      <c r="I49" s="60"/>
      <c r="J49" s="60"/>
      <c r="K49" s="60"/>
      <c r="L49" s="60" t="str">
        <f>report1!L56</f>
        <v xml:space="preserve">                 (ลงชื่อ)</v>
      </c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report1!E57</f>
        <v>นายพิชัย เหลืองอรุณ</v>
      </c>
      <c r="F50" s="60"/>
      <c r="G50" s="78"/>
      <c r="H50" s="60"/>
      <c r="I50" s="60"/>
      <c r="J50" s="60"/>
      <c r="K50" s="60"/>
      <c r="L50" s="60"/>
      <c r="M50" s="60"/>
      <c r="N50" s="99" t="str">
        <f>report1!N57</f>
        <v>นางสาวธนพร จรจรัญ</v>
      </c>
      <c r="O50" s="89"/>
      <c r="P50" s="89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51"/>
      <c r="E51" s="60" t="str">
        <f>report1!E58</f>
        <v xml:space="preserve">      ครูที่ปรึกษา</v>
      </c>
      <c r="F51" s="60"/>
      <c r="G51" s="78"/>
      <c r="H51" s="60"/>
      <c r="I51" s="60"/>
      <c r="J51" s="60"/>
      <c r="K51" s="60"/>
      <c r="L51" s="60"/>
      <c r="M51" s="60"/>
      <c r="N51" s="99" t="str">
        <f>report1!N58</f>
        <v>ครูที่ปรึกษา</v>
      </c>
      <c r="O51" s="89"/>
      <c r="P51" s="89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9"/>
      <c r="C52" s="80"/>
      <c r="D52" s="81"/>
      <c r="E52" s="59"/>
      <c r="F52" s="60"/>
      <c r="G52" s="78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10"/>
      <c r="B60" s="13"/>
      <c r="C60" s="13"/>
      <c r="D60" s="19"/>
      <c r="E60" s="20"/>
      <c r="F60" s="13"/>
      <c r="G60" s="21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3"/>
      <c r="N62" s="105"/>
      <c r="O62" s="106"/>
      <c r="P62" s="106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6"/>
      <c r="F63" s="3"/>
      <c r="G63" s="22"/>
      <c r="H63" s="3"/>
      <c r="I63" s="3"/>
      <c r="J63" s="3"/>
      <c r="K63" s="3"/>
      <c r="L63" s="3"/>
      <c r="M63" s="17"/>
      <c r="N63" s="105"/>
      <c r="O63" s="106"/>
      <c r="P63" s="106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</sheetData>
  <mergeCells count="7">
    <mergeCell ref="N62:P62"/>
    <mergeCell ref="N63:P63"/>
    <mergeCell ref="B2:F2"/>
    <mergeCell ref="H2:S2"/>
    <mergeCell ref="B3:F3"/>
    <mergeCell ref="N50:P50"/>
    <mergeCell ref="N51:P51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COUNTIF(summary!H5:'summary'!H59,"=ปกติ")</f>
        <v>38</v>
      </c>
      <c r="E10" s="46">
        <f>COUNTIF(summary!J5:'summary'!J59,"=ปกติ")</f>
        <v>38</v>
      </c>
      <c r="F10" s="46">
        <f>COUNTIF(summary!L5:'summary'!L59,"=ปกติ")</f>
        <v>38</v>
      </c>
      <c r="G10" s="46">
        <f>COUNTIF(summary!N5:'summary'!N59,"=ปกติ")</f>
        <v>38</v>
      </c>
      <c r="H10" s="51" t="s">
        <v>94</v>
      </c>
      <c r="I10" s="46">
        <f>COUNTIF(summary!P5:'summary'!P59,"=มีจุดแข็ง")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COUNTIF(summary!H5:'summary'!H59,"=เสี่ยง")</f>
        <v>0</v>
      </c>
      <c r="E11" s="46">
        <f>COUNTIF(summary!J5:'summary'!J59,"=เสี่ยง")</f>
        <v>0</v>
      </c>
      <c r="F11" s="46">
        <f>COUNTIF(summary!L5:'summary'!L59,"=เสี่ยง")</f>
        <v>0</v>
      </c>
      <c r="G11" s="46">
        <f>COUNTIF(summary!N5:'summary'!N59,"=เสี่ยง")</f>
        <v>0</v>
      </c>
      <c r="H11" s="46" t="s">
        <v>96</v>
      </c>
      <c r="I11" s="46">
        <f>COUNTIF(summary!P5:'summary'!P59,"=ไม่มีจุดแข็ง")</f>
        <v>38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COUNTIF(summary!H5:'summary'!H59,"=มีปัญหา")</f>
        <v>0</v>
      </c>
      <c r="E12" s="46">
        <f>COUNTIF(summary!J5:'summary'!J59,"=มีปัญหา")</f>
        <v>0</v>
      </c>
      <c r="F12" s="46">
        <f>COUNTIF(summary!L5:'summary'!L59,"=มีปัญหา")</f>
        <v>0</v>
      </c>
      <c r="G12" s="46">
        <f>COUNTIF(summary!N5:'summary'!N59,"=มีปัญหา")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COUNTIF(summary!S5:'summary'!S59,"=ปกติ")</f>
        <v>38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COUNTIF(summary!S5:'summary'!S59,"=เสี่ยง")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COUNTIF(summary!S5:'summary'!S59,"=มีปัญหา")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8" t="s">
        <v>62</v>
      </c>
      <c r="C51" s="89"/>
      <c r="D51" s="89"/>
      <c r="E51" s="89"/>
      <c r="F51" s="46"/>
      <c r="G51" s="98" t="s">
        <v>62</v>
      </c>
      <c r="H51" s="89"/>
      <c r="I51" s="89"/>
      <c r="J51" s="89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8" t="str">
        <f>summary!E50</f>
        <v>นายพิชัย เหลืองอรุณ</v>
      </c>
      <c r="C52" s="89"/>
      <c r="D52" s="89"/>
      <c r="E52" s="89"/>
      <c r="F52" s="46"/>
      <c r="G52" s="88" t="str">
        <f>summary!N50</f>
        <v>นางสาวธนพร จรจรัญ</v>
      </c>
      <c r="H52" s="89"/>
      <c r="I52" s="89"/>
      <c r="J52" s="89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8" t="s">
        <v>63</v>
      </c>
      <c r="C53" s="89"/>
      <c r="D53" s="89"/>
      <c r="E53" s="89"/>
      <c r="F53" s="46"/>
      <c r="G53" s="88" t="s">
        <v>63</v>
      </c>
      <c r="H53" s="89"/>
      <c r="I53" s="89"/>
      <c r="J53" s="89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42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0" t="str">
        <f>ฉบับนักเรียน!A3</f>
        <v>นายพิชัย เหลืองอรุณ  นางสาวธนพร จรจรัญ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42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138</v>
      </c>
      <c r="C5" s="110">
        <v>42942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2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2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2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2" si="12">SUM(K5,P5,S5,X5,AB5)</f>
        <v>0</v>
      </c>
      <c r="AR5" s="44">
        <f t="shared" ref="AR5:AR48" si="13">F5+I5+N5+V5+Y5</f>
        <v>0</v>
      </c>
      <c r="AS5" s="44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138</v>
      </c>
      <c r="C6" s="111">
        <v>42979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138</v>
      </c>
      <c r="C7" s="111">
        <v>43100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138</v>
      </c>
      <c r="C8" s="111">
        <v>43103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138</v>
      </c>
      <c r="C9" s="111">
        <v>43140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138</v>
      </c>
      <c r="C10" s="111">
        <v>43182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138</v>
      </c>
      <c r="C11" s="111">
        <v>43214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138</v>
      </c>
      <c r="C12" s="111">
        <v>43365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138</v>
      </c>
      <c r="C13" s="112">
        <v>45080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138</v>
      </c>
      <c r="C14" s="112">
        <v>45081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138</v>
      </c>
      <c r="C15" s="112">
        <v>45082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138</v>
      </c>
      <c r="C16" s="113">
        <v>42886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138</v>
      </c>
      <c r="C17" s="111">
        <v>42915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138</v>
      </c>
      <c r="C18" s="111">
        <v>42957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138</v>
      </c>
      <c r="C19" s="111">
        <v>42993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138</v>
      </c>
      <c r="C20" s="111">
        <v>42999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138</v>
      </c>
      <c r="C21" s="111">
        <v>43007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138</v>
      </c>
      <c r="C22" s="111">
        <v>43108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138</v>
      </c>
      <c r="C23" s="111">
        <v>43153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138</v>
      </c>
      <c r="C24" s="111">
        <v>43156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138</v>
      </c>
      <c r="C25" s="111">
        <v>43167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138</v>
      </c>
      <c r="C26" s="111">
        <v>43168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138</v>
      </c>
      <c r="C27" s="111">
        <v>43219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138</v>
      </c>
      <c r="C28" s="111">
        <v>43220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138</v>
      </c>
      <c r="C29" s="111">
        <v>43229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138</v>
      </c>
      <c r="C30" s="111">
        <v>43235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138</v>
      </c>
      <c r="C31" s="111">
        <v>43239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138</v>
      </c>
      <c r="C32" s="111">
        <v>43242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138</v>
      </c>
      <c r="C33" s="112">
        <v>43290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138</v>
      </c>
      <c r="C34" s="111">
        <v>43375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138</v>
      </c>
      <c r="C35" s="112">
        <v>45083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138</v>
      </c>
      <c r="C36" s="112">
        <v>45084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138</v>
      </c>
      <c r="C37" s="112">
        <v>45085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138</v>
      </c>
      <c r="C38" s="112">
        <v>45087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138</v>
      </c>
      <c r="C39" s="112">
        <v>45088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138</v>
      </c>
      <c r="C40" s="112">
        <v>45089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138</v>
      </c>
      <c r="C41" s="112">
        <v>45090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138</v>
      </c>
      <c r="C42" s="112">
        <v>45091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139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140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47" activePane="bottomLeft" state="frozen"/>
      <selection pane="bottomLeft" activeCell="C60" sqref="C60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1"/>
      <c r="C2" s="91"/>
      <c r="D2" s="91"/>
      <c r="E2" s="92"/>
      <c r="F2" s="102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0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0" t="str">
        <f>ฉบับนักเรียน!A3</f>
        <v>นายพิชัย เหลืองอรุณ  นางสาวธนพร จรจรัญ</v>
      </c>
      <c r="B3" s="91"/>
      <c r="C3" s="91"/>
      <c r="D3" s="91"/>
      <c r="E3" s="92"/>
      <c r="F3" s="101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0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6/8</v>
      </c>
      <c r="C5" s="55">
        <f>ฉบับนักเรียน!C5</f>
        <v>42942</v>
      </c>
      <c r="D5" s="56" t="str">
        <f>ฉบับครู!D5</f>
        <v>นายสุทธิพงศ์  เกิดมณี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2" si="1">SUM(H5,M5,R5,U5,AC5)</f>
        <v>0</v>
      </c>
      <c r="AG5" s="26" t="b">
        <f t="shared" ref="AG5:AG42" si="2">IF(L5=3,1,IF(L5=2,2,IF(L5=1,3)))</f>
        <v>0</v>
      </c>
      <c r="AH5" s="26">
        <f t="shared" ref="AH5:AH42" si="3">J5+L5+Q5+W5+AA5</f>
        <v>0</v>
      </c>
      <c r="AI5" s="26">
        <f t="shared" ref="AI5:AI42" si="4">SUM(J5,L5,Q5,W5,AA5)</f>
        <v>0</v>
      </c>
      <c r="AJ5" s="26" t="b">
        <f t="shared" ref="AJ5:AJ42" si="5">IF(Z5=3,1,IF(Z5=2,2,IF(Z5=1,3)))</f>
        <v>0</v>
      </c>
      <c r="AK5" s="26" t="b">
        <f t="shared" ref="AK5:AK42" si="6">IF(AD5=3,1,IF(AD5=2,2,IF(AD5=1,3)))</f>
        <v>0</v>
      </c>
      <c r="AL5" s="26">
        <f t="shared" ref="AL5:AL42" si="7">G5+O5+T5+Z5+AD5</f>
        <v>0</v>
      </c>
      <c r="AM5" s="26">
        <f t="shared" ref="AM5:AM42" si="8">SUM(G5,O5,T5,Z5,AD5)</f>
        <v>0</v>
      </c>
      <c r="AN5" s="26" t="b">
        <f t="shared" ref="AN5:AN42" si="9">IF(P5=3,1,IF(P5=2,2,IF(P5=1,3)))</f>
        <v>0</v>
      </c>
      <c r="AO5" s="26" t="b">
        <f t="shared" ref="AO5:AO42" si="10">IF(S5=3,1,IF(S5=2,2,IF(S5=1,3)))</f>
        <v>0</v>
      </c>
      <c r="AP5" s="26">
        <f t="shared" ref="AP5:AP42" si="11">K5+P5+S5+X5+AB5</f>
        <v>0</v>
      </c>
      <c r="AQ5" s="26">
        <f t="shared" ref="AQ5:AQ42" si="12">SUM(K5,P5,S5,X5,AB5)</f>
        <v>0</v>
      </c>
      <c r="AR5" s="26">
        <f t="shared" ref="AR5:AR42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6/8</v>
      </c>
      <c r="C6" s="55">
        <f>ฉบับนักเรียน!C6</f>
        <v>42979</v>
      </c>
      <c r="D6" s="58" t="str">
        <f>ฉบับนักเรียน!D6</f>
        <v>นายพีรพล  บุญมาติด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6/8</v>
      </c>
      <c r="C7" s="55">
        <f>ฉบับนักเรียน!C7</f>
        <v>43100</v>
      </c>
      <c r="D7" s="58" t="str">
        <f>ฉบับนักเรียน!D7</f>
        <v>นายวิชชากร  ปักกาเวสา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6/8</v>
      </c>
      <c r="C8" s="55">
        <f>ฉบับนักเรียน!C8</f>
        <v>43103</v>
      </c>
      <c r="D8" s="58" t="str">
        <f>ฉบับนักเรียน!D8</f>
        <v>นายสิรวิชญ์  เสงี่ยมจิตร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6/8</v>
      </c>
      <c r="C9" s="55">
        <f>ฉบับนักเรียน!C9</f>
        <v>43140</v>
      </c>
      <c r="D9" s="58" t="str">
        <f>ฉบับนักเรียน!D9</f>
        <v>นายภูวเนศวร์  ขาวแก้ว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6/8</v>
      </c>
      <c r="C10" s="55">
        <f>ฉบับนักเรียน!C10</f>
        <v>43182</v>
      </c>
      <c r="D10" s="58" t="str">
        <f>ฉบับนักเรียน!D10</f>
        <v>นายวิชยุตม์  เย็นใจ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6/8</v>
      </c>
      <c r="C11" s="55">
        <f>ฉบับนักเรียน!C11</f>
        <v>43214</v>
      </c>
      <c r="D11" s="58" t="str">
        <f>ฉบับนักเรียน!D11</f>
        <v>นายธนภูมิ  เบ้าดี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6/8</v>
      </c>
      <c r="C12" s="55">
        <f>ฉบับนักเรียน!C12</f>
        <v>43365</v>
      </c>
      <c r="D12" s="58" t="str">
        <f>ฉบับนักเรียน!D12</f>
        <v>นายวรัญญู  ดีมั่งมี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6/8</v>
      </c>
      <c r="C13" s="55">
        <f>ฉบับนักเรียน!C13</f>
        <v>45080</v>
      </c>
      <c r="D13" s="58" t="str">
        <f>ฉบับนักเรียน!D13</f>
        <v>นายณัฐวุฒิ  กันหะกะสิน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6/8</v>
      </c>
      <c r="C14" s="55">
        <f>ฉบับนักเรียน!C14</f>
        <v>45081</v>
      </c>
      <c r="D14" s="58" t="str">
        <f>ฉบับนักเรียน!D14</f>
        <v>นายปภังกร  ฮิโอกิ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6/8</v>
      </c>
      <c r="C15" s="55">
        <f>ฉบับนักเรียน!C15</f>
        <v>45082</v>
      </c>
      <c r="D15" s="58" t="str">
        <f>ฉบับนักเรียน!D15</f>
        <v>นายยูตะ  คานาซาวะ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6/8</v>
      </c>
      <c r="C16" s="55">
        <f>ฉบับนักเรียน!C16</f>
        <v>42886</v>
      </c>
      <c r="D16" s="58" t="str">
        <f>ฉบับนักเรียน!D16</f>
        <v>นางสาววรัชยา  แซ่ด่าน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6/8</v>
      </c>
      <c r="C17" s="55">
        <f>ฉบับนักเรียน!C17</f>
        <v>42915</v>
      </c>
      <c r="D17" s="58" t="str">
        <f>ฉบับนักเรียน!D17</f>
        <v>นางสาวทานตะวัน  จูทิม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6/8</v>
      </c>
      <c r="C18" s="55">
        <f>ฉบับนักเรียน!C18</f>
        <v>42957</v>
      </c>
      <c r="D18" s="58" t="str">
        <f>ฉบับนักเรียน!D18</f>
        <v>นางสาวนภัสกร  อินอ่ำ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6/8</v>
      </c>
      <c r="C19" s="55">
        <f>ฉบับนักเรียน!C19</f>
        <v>42993</v>
      </c>
      <c r="D19" s="58" t="str">
        <f>ฉบับนักเรียน!D19</f>
        <v>นางสาวธัญญารัตน์  นุ่มกำเหนิด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6/8</v>
      </c>
      <c r="C20" s="55">
        <f>ฉบับนักเรียน!C20</f>
        <v>42999</v>
      </c>
      <c r="D20" s="58" t="str">
        <f>ฉบับนักเรียน!D20</f>
        <v>นางสาวภัคนันท์  เดชมณีธรชัย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6/8</v>
      </c>
      <c r="C21" s="55">
        <f>ฉบับนักเรียน!C21</f>
        <v>43007</v>
      </c>
      <c r="D21" s="58" t="str">
        <f>ฉบับนักเรียน!D21</f>
        <v>นางสาวอรณัฐชา  พุ่มบาง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6/8</v>
      </c>
      <c r="C22" s="55">
        <f>ฉบับนักเรียน!C22</f>
        <v>43108</v>
      </c>
      <c r="D22" s="58" t="str">
        <f>ฉบับนักเรียน!D22</f>
        <v>นางสาวชญาดา  ฤาชาบุตร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6/8</v>
      </c>
      <c r="C23" s="55">
        <f>ฉบับนักเรียน!C23</f>
        <v>43153</v>
      </c>
      <c r="D23" s="58" t="str">
        <f>ฉบับนักเรียน!D23</f>
        <v>นางสาวณัฐชาดา  อิ่มอำไพ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6/8</v>
      </c>
      <c r="C24" s="55">
        <f>ฉบับนักเรียน!C24</f>
        <v>43156</v>
      </c>
      <c r="D24" s="58" t="str">
        <f>ฉบับนักเรียน!D24</f>
        <v>นางสาวธัญญาภรณ์  นุ่มกำเหนิด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6/8</v>
      </c>
      <c r="C25" s="55">
        <f>ฉบับนักเรียน!C25</f>
        <v>43167</v>
      </c>
      <c r="D25" s="58" t="str">
        <f>ฉบับนักเรียน!D25</f>
        <v>นางสาวอรจิรา  ตรีโสภา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6/8</v>
      </c>
      <c r="C26" s="55">
        <f>ฉบับนักเรียน!C26</f>
        <v>43168</v>
      </c>
      <c r="D26" s="58" t="str">
        <f>ฉบับนักเรียน!D26</f>
        <v>นางสาวอารียา  ถาวร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6/8</v>
      </c>
      <c r="C27" s="55">
        <f>ฉบับนักเรียน!C27</f>
        <v>43219</v>
      </c>
      <c r="D27" s="58" t="str">
        <f>ฉบับนักเรียน!D27</f>
        <v>นางสาวกัญญาพัชร  ทรัพย์ไหลมา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6/8</v>
      </c>
      <c r="C28" s="55">
        <f>ฉบับนักเรียน!C28</f>
        <v>43220</v>
      </c>
      <c r="D28" s="58" t="str">
        <f>ฉบับนักเรียน!D28</f>
        <v>นางสาวกัญญาภัค  ทรัพย์ไหลมา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6/8</v>
      </c>
      <c r="C29" s="55">
        <f>ฉบับนักเรียน!C29</f>
        <v>43229</v>
      </c>
      <c r="D29" s="58" t="str">
        <f>ฉบับนักเรียน!D29</f>
        <v>นางสาวณัฐทริกา  วาจาจริง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6/8</v>
      </c>
      <c r="C30" s="55">
        <f>ฉบับนักเรียน!C30</f>
        <v>43235</v>
      </c>
      <c r="D30" s="58" t="str">
        <f>ฉบับนักเรียน!D30</f>
        <v>นางสาวพิมพาภรณ์  ธนาภัทรทิพย์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6/8</v>
      </c>
      <c r="C31" s="55">
        <f>ฉบับนักเรียน!C31</f>
        <v>43239</v>
      </c>
      <c r="D31" s="58" t="str">
        <f>ฉบับนักเรียน!D31</f>
        <v>นางสาวมินตราภรณ์  แก้ววินิจนนท์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6/8</v>
      </c>
      <c r="C32" s="55">
        <f>ฉบับนักเรียน!C32</f>
        <v>43242</v>
      </c>
      <c r="D32" s="58" t="str">
        <f>ฉบับนักเรียน!D32</f>
        <v>นางสาวสิรภัทร  ธิโสภา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6/8</v>
      </c>
      <c r="C33" s="55">
        <f>ฉบับนักเรียน!C33</f>
        <v>43290</v>
      </c>
      <c r="D33" s="58" t="str">
        <f>ฉบับนักเรียน!D33</f>
        <v>นางสาวปาหนัน  ช่วยเกิด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6/8</v>
      </c>
      <c r="C34" s="55">
        <f>ฉบับนักเรียน!C34</f>
        <v>43375</v>
      </c>
      <c r="D34" s="58" t="str">
        <f>ฉบับนักเรียน!D34</f>
        <v>นางสาวนริสา  ศรีสลับ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6/8</v>
      </c>
      <c r="C35" s="55">
        <f>ฉบับนักเรียน!C35</f>
        <v>45083</v>
      </c>
      <c r="D35" s="58" t="str">
        <f>ฉบับนักเรียน!D35</f>
        <v>นางสาวจุฑามาศ  กิตติวรรธนะ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6/8</v>
      </c>
      <c r="C36" s="55">
        <f>ฉบับนักเรียน!C36</f>
        <v>45084</v>
      </c>
      <c r="D36" s="58" t="str">
        <f>ฉบับนักเรียน!D36</f>
        <v>นางสาวธัญญาเรศ  ศิริวัฒน์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6/8</v>
      </c>
      <c r="C37" s="55">
        <f>ฉบับนักเรียน!C37</f>
        <v>45085</v>
      </c>
      <c r="D37" s="58" t="str">
        <f>ฉบับนักเรียน!D37</f>
        <v>นางสาวปวีณนุช  เภตรา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6/8</v>
      </c>
      <c r="C38" s="55">
        <f>ฉบับนักเรียน!C38</f>
        <v>45087</v>
      </c>
      <c r="D38" s="58" t="str">
        <f>ฉบับนักเรียน!D38</f>
        <v>นางสาวพิมลพรรณ  ไชยลังกา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6/8</v>
      </c>
      <c r="C39" s="55">
        <f>ฉบับนักเรียน!C39</f>
        <v>45088</v>
      </c>
      <c r="D39" s="58" t="str">
        <f>ฉบับนักเรียน!D39</f>
        <v>นางสาวรวิสรา  โสขะ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6/8</v>
      </c>
      <c r="C40" s="55">
        <f>ฉบับนักเรียน!C40</f>
        <v>45089</v>
      </c>
      <c r="D40" s="58" t="str">
        <f>ฉบับนักเรียน!D40</f>
        <v>นางสาววริศรา  วัฒโน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6/8</v>
      </c>
      <c r="C41" s="55">
        <f>ฉบับนักเรียน!C41</f>
        <v>45090</v>
      </c>
      <c r="D41" s="58" t="str">
        <f>ฉบับนักเรียน!D41</f>
        <v>นางสาวศุภางค์  นันทพันธ์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6/8</v>
      </c>
      <c r="C42" s="55">
        <f>ฉบับนักเรียน!C42</f>
        <v>45091</v>
      </c>
      <c r="D42" s="58" t="str">
        <f>ฉบับนักเรียน!D42</f>
        <v>นางสาวสุรดา  ยุบลมล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139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140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3" sqref="C43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นายพิชัย เหลืองอรุณ  นางสาวธนพร จรจรัญ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6/8</v>
      </c>
      <c r="D5" s="55">
        <f>ฉบับนักเรียน!C5</f>
        <v>42942</v>
      </c>
      <c r="E5" s="58" t="str">
        <f>ฉบับนักเรียน!D5</f>
        <v>นายสุทธิพงศ์  เกิดมณี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6/8</v>
      </c>
      <c r="D6" s="55">
        <f>ฉบับนักเรียน!C6</f>
        <v>42979</v>
      </c>
      <c r="E6" s="58" t="str">
        <f>ฉบับนักเรียน!D6</f>
        <v>นายพีรพล  บุญมาติด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6/8</v>
      </c>
      <c r="D7" s="55">
        <f>ฉบับนักเรียน!C7</f>
        <v>43100</v>
      </c>
      <c r="E7" s="58" t="str">
        <f>ฉบับนักเรียน!D7</f>
        <v>นายวิชชากร  ปักกาเวสา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6/8</v>
      </c>
      <c r="D8" s="55">
        <f>ฉบับนักเรียน!C8</f>
        <v>43103</v>
      </c>
      <c r="E8" s="58" t="str">
        <f>ฉบับนักเรียน!D8</f>
        <v>นายสิรวิชญ์  เสงี่ยมจิตร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6/8</v>
      </c>
      <c r="D9" s="55">
        <f>ฉบับนักเรียน!C9</f>
        <v>43140</v>
      </c>
      <c r="E9" s="58" t="str">
        <f>ฉบับนักเรียน!D9</f>
        <v>นายภูวเนศวร์  ขาวแก้ว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6/8</v>
      </c>
      <c r="D10" s="55">
        <f>ฉบับนักเรียน!C10</f>
        <v>43182</v>
      </c>
      <c r="E10" s="58" t="str">
        <f>ฉบับนักเรียน!D10</f>
        <v>นายวิชยุตม์  เย็นใจ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6/8</v>
      </c>
      <c r="D11" s="55">
        <f>ฉบับนักเรียน!C11</f>
        <v>43214</v>
      </c>
      <c r="E11" s="58" t="str">
        <f>ฉบับนักเรียน!D11</f>
        <v>นายธนภูมิ  เบ้าดี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6/8</v>
      </c>
      <c r="D12" s="55">
        <f>ฉบับนักเรียน!C12</f>
        <v>43365</v>
      </c>
      <c r="E12" s="58" t="str">
        <f>ฉบับนักเรียน!D12</f>
        <v>นายวรัญญู  ดีมั่งมี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6/8</v>
      </c>
      <c r="D13" s="55">
        <f>ฉบับนักเรียน!C13</f>
        <v>45080</v>
      </c>
      <c r="E13" s="58" t="str">
        <f>ฉบับนักเรียน!D13</f>
        <v>นายณัฐวุฒิ  กันหะกะสิน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6/8</v>
      </c>
      <c r="D14" s="55">
        <f>ฉบับนักเรียน!C14</f>
        <v>45081</v>
      </c>
      <c r="E14" s="58" t="str">
        <f>ฉบับนักเรียน!D14</f>
        <v>นายปภังกร  ฮิโอกิ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6/8</v>
      </c>
      <c r="D15" s="55">
        <f>ฉบับนักเรียน!C15</f>
        <v>45082</v>
      </c>
      <c r="E15" s="58" t="str">
        <f>ฉบับนักเรียน!D15</f>
        <v>นายยูตะ  คานาซาวะ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6/8</v>
      </c>
      <c r="D16" s="55">
        <f>ฉบับนักเรียน!C16</f>
        <v>42886</v>
      </c>
      <c r="E16" s="58" t="str">
        <f>ฉบับนักเรียน!D16</f>
        <v>นางสาววรัชยา  แซ่ด่าน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6/8</v>
      </c>
      <c r="D17" s="55">
        <f>ฉบับนักเรียน!C17</f>
        <v>42915</v>
      </c>
      <c r="E17" s="58" t="str">
        <f>ฉบับนักเรียน!D17</f>
        <v>นางสาวทานตะวัน  จูทิม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6/8</v>
      </c>
      <c r="D18" s="55">
        <f>ฉบับนักเรียน!C18</f>
        <v>42957</v>
      </c>
      <c r="E18" s="58" t="str">
        <f>ฉบับนักเรียน!D18</f>
        <v>นางสาวนภัสกร  อินอ่ำ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6/8</v>
      </c>
      <c r="D19" s="55">
        <f>ฉบับนักเรียน!C19</f>
        <v>42993</v>
      </c>
      <c r="E19" s="58" t="str">
        <f>ฉบับนักเรียน!D19</f>
        <v>นางสาวธัญญารัตน์  นุ่มกำเหนิด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6/8</v>
      </c>
      <c r="D20" s="55">
        <f>ฉบับนักเรียน!C20</f>
        <v>42999</v>
      </c>
      <c r="E20" s="58" t="str">
        <f>ฉบับนักเรียน!D20</f>
        <v>นางสาวภัคนันท์  เดชมณีธรชัย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6/8</v>
      </c>
      <c r="D21" s="55">
        <f>ฉบับนักเรียน!C21</f>
        <v>43007</v>
      </c>
      <c r="E21" s="58" t="str">
        <f>ฉบับนักเรียน!D21</f>
        <v>นางสาวอรณัฐชา  พุ่มบาง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6/8</v>
      </c>
      <c r="D22" s="55">
        <f>ฉบับนักเรียน!C22</f>
        <v>43108</v>
      </c>
      <c r="E22" s="58" t="str">
        <f>ฉบับนักเรียน!D22</f>
        <v>นางสาวชญาดา  ฤาชาบุตร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6/8</v>
      </c>
      <c r="D23" s="55">
        <f>ฉบับนักเรียน!C23</f>
        <v>43153</v>
      </c>
      <c r="E23" s="58" t="str">
        <f>ฉบับนักเรียน!D23</f>
        <v>นางสาวณัฐชาดา  อิ่มอำไพ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6/8</v>
      </c>
      <c r="D24" s="55">
        <f>ฉบับนักเรียน!C24</f>
        <v>43156</v>
      </c>
      <c r="E24" s="58" t="str">
        <f>ฉบับนักเรียน!D24</f>
        <v>นางสาวธัญญาภรณ์  นุ่มกำเหนิด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6/8</v>
      </c>
      <c r="D25" s="55">
        <f>ฉบับนักเรียน!C25</f>
        <v>43167</v>
      </c>
      <c r="E25" s="58" t="str">
        <f>ฉบับนักเรียน!D25</f>
        <v>นางสาวอรจิรา  ตรีโสภา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6/8</v>
      </c>
      <c r="D26" s="55">
        <f>ฉบับนักเรียน!C26</f>
        <v>43168</v>
      </c>
      <c r="E26" s="58" t="str">
        <f>ฉบับนักเรียน!D26</f>
        <v>นางสาวอารียา  ถาวร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6/8</v>
      </c>
      <c r="D27" s="55">
        <f>ฉบับนักเรียน!C27</f>
        <v>43219</v>
      </c>
      <c r="E27" s="58" t="str">
        <f>ฉบับนักเรียน!D27</f>
        <v>นางสาวกัญญาพัชร  ทรัพย์ไหลมา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6/8</v>
      </c>
      <c r="D28" s="55">
        <f>ฉบับนักเรียน!C28</f>
        <v>43220</v>
      </c>
      <c r="E28" s="58" t="str">
        <f>ฉบับนักเรียน!D28</f>
        <v>นางสาวกัญญาภัค  ทรัพย์ไหลมา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6/8</v>
      </c>
      <c r="D29" s="55">
        <f>ฉบับนักเรียน!C29</f>
        <v>43229</v>
      </c>
      <c r="E29" s="58" t="str">
        <f>ฉบับนักเรียน!D29</f>
        <v>นางสาวณัฐทริกา  วาจาจริง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6/8</v>
      </c>
      <c r="D30" s="55">
        <f>ฉบับนักเรียน!C30</f>
        <v>43235</v>
      </c>
      <c r="E30" s="58" t="str">
        <f>ฉบับนักเรียน!D30</f>
        <v>นางสาวพิมพาภรณ์  ธนาภัทรทิพย์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6/8</v>
      </c>
      <c r="D31" s="55">
        <f>ฉบับนักเรียน!C31</f>
        <v>43239</v>
      </c>
      <c r="E31" s="58" t="str">
        <f>ฉบับนักเรียน!D31</f>
        <v>นางสาวมินตราภรณ์  แก้ววินิจนนท์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6/8</v>
      </c>
      <c r="D32" s="55">
        <f>ฉบับนักเรียน!C32</f>
        <v>43242</v>
      </c>
      <c r="E32" s="58" t="str">
        <f>ฉบับนักเรียน!D32</f>
        <v>นางสาวสิรภัทร  ธิโสภา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6/8</v>
      </c>
      <c r="D33" s="55">
        <f>ฉบับนักเรียน!C33</f>
        <v>43290</v>
      </c>
      <c r="E33" s="58" t="str">
        <f>ฉบับนักเรียน!D33</f>
        <v>นางสาวปาหนัน  ช่วยเกิด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6/8</v>
      </c>
      <c r="D34" s="55">
        <f>ฉบับนักเรียน!C34</f>
        <v>43375</v>
      </c>
      <c r="E34" s="58" t="str">
        <f>ฉบับนักเรียน!D34</f>
        <v>นางสาวนริสา  ศรีสลับ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6/8</v>
      </c>
      <c r="D35" s="55">
        <f>ฉบับนักเรียน!C35</f>
        <v>45083</v>
      </c>
      <c r="E35" s="58" t="str">
        <f>ฉบับนักเรียน!D35</f>
        <v>นางสาวจุฑามาศ  กิตติวรรธนะ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6/8</v>
      </c>
      <c r="D36" s="55">
        <f>ฉบับนักเรียน!C36</f>
        <v>45084</v>
      </c>
      <c r="E36" s="58" t="str">
        <f>ฉบับนักเรียน!D36</f>
        <v>นางสาวธัญญาเรศ  ศิริวัฒน์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6/8</v>
      </c>
      <c r="D37" s="55">
        <f>ฉบับนักเรียน!C37</f>
        <v>45085</v>
      </c>
      <c r="E37" s="58" t="str">
        <f>ฉบับนักเรียน!D37</f>
        <v>นางสาวปวีณนุช  เภตรา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6/8</v>
      </c>
      <c r="D38" s="55">
        <f>ฉบับนักเรียน!C38</f>
        <v>45087</v>
      </c>
      <c r="E38" s="58" t="str">
        <f>ฉบับนักเรียน!D38</f>
        <v>นางสาวพิมลพรรณ  ไชยลังกา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6/8</v>
      </c>
      <c r="D39" s="55">
        <f>ฉบับนักเรียน!C39</f>
        <v>45088</v>
      </c>
      <c r="E39" s="58" t="str">
        <f>ฉบับนักเรียน!D39</f>
        <v>นางสาวรวิสรา  โสขะ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6/8</v>
      </c>
      <c r="D40" s="55">
        <f>ฉบับนักเรียน!C40</f>
        <v>45089</v>
      </c>
      <c r="E40" s="58" t="str">
        <f>ฉบับนักเรียน!D40</f>
        <v>นางสาววริศรา  วัฒโน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6/8</v>
      </c>
      <c r="D41" s="55">
        <f>ฉบับนักเรียน!C41</f>
        <v>45090</v>
      </c>
      <c r="E41" s="58" t="str">
        <f>ฉบับนักเรียน!D41</f>
        <v>นางสาวศุภางค์  นันทพันธ์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6/8</v>
      </c>
      <c r="D42" s="55">
        <f>ฉบับนักเรียน!C42</f>
        <v>45091</v>
      </c>
      <c r="E42" s="58" t="str">
        <f>ฉบับนักเรียน!D42</f>
        <v>นางสาวสุรดา  ยุบลมล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นายพิชัย เหลืองอรุณ</v>
      </c>
      <c r="F57" s="46"/>
      <c r="G57" s="46"/>
      <c r="H57" s="46"/>
      <c r="I57" s="46"/>
      <c r="J57" s="46"/>
      <c r="K57" s="46"/>
      <c r="L57" s="46"/>
      <c r="M57" s="46"/>
      <c r="N57" s="88" t="str">
        <f>ฉบับผู้ปกครอง!S57</f>
        <v>นางสาวธนพร จรจรัญ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103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นายพิชัย เหลืองอรุณ  นางสาวธนพร จรจรัญ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6/8</v>
      </c>
      <c r="D5" s="55">
        <f>ฉบับนักเรียน!C5</f>
        <v>42942</v>
      </c>
      <c r="E5" s="58" t="str">
        <f>ฉบับนักเรียน!D5</f>
        <v>นายสุทธิพงศ์  เกิดมณี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2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6/8</v>
      </c>
      <c r="D6" s="55">
        <f>ฉบับนักเรียน!C6</f>
        <v>42979</v>
      </c>
      <c r="E6" s="58" t="str">
        <f>ฉบับนักเรียน!D6</f>
        <v>นายพีรพล  บุญมาติด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6/8</v>
      </c>
      <c r="D7" s="55">
        <f>ฉบับนักเรียน!C7</f>
        <v>43100</v>
      </c>
      <c r="E7" s="58" t="str">
        <f>ฉบับนักเรียน!D7</f>
        <v>นายวิชชากร  ปักกาเวสา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6/8</v>
      </c>
      <c r="D8" s="55">
        <f>ฉบับนักเรียน!C8</f>
        <v>43103</v>
      </c>
      <c r="E8" s="58" t="str">
        <f>ฉบับนักเรียน!D8</f>
        <v>นายสิรวิชญ์  เสงี่ยมจิตร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6/8</v>
      </c>
      <c r="D9" s="55">
        <f>ฉบับนักเรียน!C9</f>
        <v>43140</v>
      </c>
      <c r="E9" s="58" t="str">
        <f>ฉบับนักเรียน!D9</f>
        <v>นายภูวเนศวร์  ขาวแก้ว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6/8</v>
      </c>
      <c r="D10" s="55">
        <f>ฉบับนักเรียน!C10</f>
        <v>43182</v>
      </c>
      <c r="E10" s="58" t="str">
        <f>ฉบับนักเรียน!D10</f>
        <v>นายวิชยุตม์  เย็นใจ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6/8</v>
      </c>
      <c r="D11" s="55">
        <f>ฉบับนักเรียน!C11</f>
        <v>43214</v>
      </c>
      <c r="E11" s="58" t="str">
        <f>ฉบับนักเรียน!D11</f>
        <v>นายธนภูมิ  เบ้าดี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6/8</v>
      </c>
      <c r="D12" s="55">
        <f>ฉบับนักเรียน!C12</f>
        <v>43365</v>
      </c>
      <c r="E12" s="58" t="str">
        <f>ฉบับนักเรียน!D12</f>
        <v>นายวรัญญู  ดีมั่งมี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6/8</v>
      </c>
      <c r="D13" s="55">
        <f>ฉบับนักเรียน!C13</f>
        <v>45080</v>
      </c>
      <c r="E13" s="58" t="str">
        <f>ฉบับนักเรียน!D13</f>
        <v>นายณัฐวุฒิ  กันหะกะสิน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6/8</v>
      </c>
      <c r="D14" s="55">
        <f>ฉบับนักเรียน!C14</f>
        <v>45081</v>
      </c>
      <c r="E14" s="58" t="str">
        <f>ฉบับนักเรียน!D14</f>
        <v>นายปภังกร  ฮิโอกิ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6/8</v>
      </c>
      <c r="D15" s="55">
        <f>ฉบับนักเรียน!C15</f>
        <v>45082</v>
      </c>
      <c r="E15" s="58" t="str">
        <f>ฉบับนักเรียน!D15</f>
        <v>นายยูตะ  คานาซาวะ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6/8</v>
      </c>
      <c r="D16" s="55">
        <f>ฉบับนักเรียน!C16</f>
        <v>42886</v>
      </c>
      <c r="E16" s="58" t="str">
        <f>ฉบับนักเรียน!D16</f>
        <v>นางสาววรัชยา  แซ่ด่าน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6/8</v>
      </c>
      <c r="D17" s="55">
        <f>ฉบับนักเรียน!C17</f>
        <v>42915</v>
      </c>
      <c r="E17" s="58" t="str">
        <f>ฉบับนักเรียน!D17</f>
        <v>นางสาวทานตะวัน  จูทิม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6/8</v>
      </c>
      <c r="D18" s="55">
        <f>ฉบับนักเรียน!C18</f>
        <v>42957</v>
      </c>
      <c r="E18" s="58" t="str">
        <f>ฉบับนักเรียน!D18</f>
        <v>นางสาวนภัสกร  อินอ่ำ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6/8</v>
      </c>
      <c r="D19" s="55">
        <f>ฉบับนักเรียน!C19</f>
        <v>42993</v>
      </c>
      <c r="E19" s="58" t="str">
        <f>ฉบับนักเรียน!D19</f>
        <v>นางสาวธัญญารัตน์  นุ่มกำเหนิด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6/8</v>
      </c>
      <c r="D20" s="55">
        <f>ฉบับนักเรียน!C20</f>
        <v>42999</v>
      </c>
      <c r="E20" s="58" t="str">
        <f>ฉบับนักเรียน!D20</f>
        <v>นางสาวภัคนันท์  เดชมณีธรชัย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6/8</v>
      </c>
      <c r="D21" s="55">
        <f>ฉบับนักเรียน!C21</f>
        <v>43007</v>
      </c>
      <c r="E21" s="58" t="str">
        <f>ฉบับนักเรียน!D21</f>
        <v>นางสาวอรณัฐชา  พุ่มบาง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6/8</v>
      </c>
      <c r="D22" s="55">
        <f>ฉบับนักเรียน!C22</f>
        <v>43108</v>
      </c>
      <c r="E22" s="58" t="str">
        <f>ฉบับนักเรียน!D22</f>
        <v>นางสาวชญาดา  ฤาชาบุตร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6/8</v>
      </c>
      <c r="D23" s="55">
        <f>ฉบับนักเรียน!C23</f>
        <v>43153</v>
      </c>
      <c r="E23" s="58" t="str">
        <f>ฉบับนักเรียน!D23</f>
        <v>นางสาวณัฐชาดา  อิ่มอำไพ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6/8</v>
      </c>
      <c r="D24" s="55">
        <f>ฉบับนักเรียน!C24</f>
        <v>43156</v>
      </c>
      <c r="E24" s="58" t="str">
        <f>ฉบับนักเรียน!D24</f>
        <v>นางสาวธัญญาภรณ์  นุ่มกำเหนิด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6/8</v>
      </c>
      <c r="D25" s="55">
        <f>ฉบับนักเรียน!C25</f>
        <v>43167</v>
      </c>
      <c r="E25" s="58" t="str">
        <f>ฉบับนักเรียน!D25</f>
        <v>นางสาวอรจิรา  ตรีโสภา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6/8</v>
      </c>
      <c r="D26" s="55">
        <f>ฉบับนักเรียน!C26</f>
        <v>43168</v>
      </c>
      <c r="E26" s="58" t="str">
        <f>ฉบับนักเรียน!D26</f>
        <v>นางสาวอารียา  ถาวร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6/8</v>
      </c>
      <c r="D27" s="55">
        <f>ฉบับนักเรียน!C27</f>
        <v>43219</v>
      </c>
      <c r="E27" s="58" t="str">
        <f>ฉบับนักเรียน!D27</f>
        <v>นางสาวกัญญาพัชร  ทรัพย์ไหลมา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6/8</v>
      </c>
      <c r="D28" s="55">
        <f>ฉบับนักเรียน!C28</f>
        <v>43220</v>
      </c>
      <c r="E28" s="58" t="str">
        <f>ฉบับนักเรียน!D28</f>
        <v>นางสาวกัญญาภัค  ทรัพย์ไหลมา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6/8</v>
      </c>
      <c r="D29" s="55">
        <f>ฉบับนักเรียน!C29</f>
        <v>43229</v>
      </c>
      <c r="E29" s="58" t="str">
        <f>ฉบับนักเรียน!D29</f>
        <v>นางสาวณัฐทริกา  วาจาจริง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6/8</v>
      </c>
      <c r="D30" s="55">
        <f>ฉบับนักเรียน!C30</f>
        <v>43235</v>
      </c>
      <c r="E30" s="58" t="str">
        <f>ฉบับนักเรียน!D30</f>
        <v>นางสาวพิมพาภรณ์  ธนาภัทรทิพย์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6/8</v>
      </c>
      <c r="D31" s="55">
        <f>ฉบับนักเรียน!C31</f>
        <v>43239</v>
      </c>
      <c r="E31" s="58" t="str">
        <f>ฉบับนักเรียน!D31</f>
        <v>นางสาวมินตราภรณ์  แก้ววินิจนนท์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6/8</v>
      </c>
      <c r="D32" s="55">
        <f>ฉบับนักเรียน!C32</f>
        <v>43242</v>
      </c>
      <c r="E32" s="58" t="str">
        <f>ฉบับนักเรียน!D32</f>
        <v>นางสาวสิรภัทร  ธิโสภา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6/8</v>
      </c>
      <c r="D33" s="55">
        <f>ฉบับนักเรียน!C33</f>
        <v>43290</v>
      </c>
      <c r="E33" s="58" t="str">
        <f>ฉบับนักเรียน!D33</f>
        <v>นางสาวปาหนัน  ช่วยเกิด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6/8</v>
      </c>
      <c r="D34" s="55">
        <f>ฉบับนักเรียน!C34</f>
        <v>43375</v>
      </c>
      <c r="E34" s="58" t="str">
        <f>ฉบับนักเรียน!D34</f>
        <v>นางสาวนริสา  ศรีสลับ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6/8</v>
      </c>
      <c r="D35" s="55">
        <f>ฉบับนักเรียน!C35</f>
        <v>45083</v>
      </c>
      <c r="E35" s="58" t="str">
        <f>ฉบับนักเรียน!D35</f>
        <v>นางสาวจุฑามาศ  กิตติวรรธนะ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6/8</v>
      </c>
      <c r="D36" s="55">
        <f>ฉบับนักเรียน!C36</f>
        <v>45084</v>
      </c>
      <c r="E36" s="58" t="str">
        <f>ฉบับนักเรียน!D36</f>
        <v>นางสาวธัญญาเรศ  ศิริวัฒน์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6/8</v>
      </c>
      <c r="D37" s="55">
        <f>ฉบับนักเรียน!C37</f>
        <v>45085</v>
      </c>
      <c r="E37" s="58" t="str">
        <f>ฉบับนักเรียน!D37</f>
        <v>นางสาวปวีณนุช  เภตรา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6/8</v>
      </c>
      <c r="D38" s="55">
        <f>ฉบับนักเรียน!C38</f>
        <v>45087</v>
      </c>
      <c r="E38" s="58" t="str">
        <f>ฉบับนักเรียน!D38</f>
        <v>นางสาวพิมลพรรณ  ไชยลังกา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6/8</v>
      </c>
      <c r="D39" s="55">
        <f>ฉบับนักเรียน!C39</f>
        <v>45088</v>
      </c>
      <c r="E39" s="58" t="str">
        <f>ฉบับนักเรียน!D39</f>
        <v>นางสาวรวิสรา  โสขะ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6/8</v>
      </c>
      <c r="D40" s="55">
        <f>ฉบับนักเรียน!C40</f>
        <v>45089</v>
      </c>
      <c r="E40" s="58" t="str">
        <f>ฉบับนักเรียน!D40</f>
        <v>นางสาววริศรา  วัฒโน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6/8</v>
      </c>
      <c r="D41" s="55">
        <f>ฉบับนักเรียน!C41</f>
        <v>45090</v>
      </c>
      <c r="E41" s="58" t="str">
        <f>ฉบับนักเรียน!D41</f>
        <v>นางสาวศุภางค์  นันทพันธ์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6/8</v>
      </c>
      <c r="D42" s="55">
        <f>ฉบับนักเรียน!C42</f>
        <v>45091</v>
      </c>
      <c r="E42" s="58" t="str">
        <f>ฉบับนักเรียน!D42</f>
        <v>นางสาวสุรดา  ยุบลมล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นายพิชัย เหลืองอรุณ</v>
      </c>
      <c r="F57" s="46"/>
      <c r="G57" s="46"/>
      <c r="H57" s="46"/>
      <c r="I57" s="46"/>
      <c r="J57" s="46"/>
      <c r="K57" s="46"/>
      <c r="L57" s="46"/>
      <c r="M57" s="46"/>
      <c r="N57" s="88" t="str">
        <f>equal1!N57</f>
        <v>นางสาวธนพร จรจรัญ</v>
      </c>
      <c r="O57" s="89"/>
      <c r="P57" s="89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3" sqref="C43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นายพิชัย เหลืองอรุณ  นางสาวธนพร จรจรัญ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6/8</v>
      </c>
      <c r="D5" s="55">
        <f>ฉบับนักเรียน!C5</f>
        <v>42942</v>
      </c>
      <c r="E5" s="58" t="str">
        <f>ฉบับนักเรียน!D5</f>
        <v>นายสุทธิพงศ์  เกิดมณี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6/8</v>
      </c>
      <c r="D6" s="55">
        <f>ฉบับนักเรียน!C6</f>
        <v>42979</v>
      </c>
      <c r="E6" s="58" t="str">
        <f>ฉบับนักเรียน!D6</f>
        <v>นายพีรพล  บุญมาติด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6/8</v>
      </c>
      <c r="D7" s="55">
        <f>ฉบับนักเรียน!C7</f>
        <v>43100</v>
      </c>
      <c r="E7" s="58" t="str">
        <f>ฉบับนักเรียน!D7</f>
        <v>นายวิชชากร  ปักกาเวสา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6/8</v>
      </c>
      <c r="D8" s="55">
        <f>ฉบับนักเรียน!C8</f>
        <v>43103</v>
      </c>
      <c r="E8" s="58" t="str">
        <f>ฉบับนักเรียน!D8</f>
        <v>นายสิรวิชญ์  เสงี่ยมจิตร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6/8</v>
      </c>
      <c r="D9" s="55">
        <f>ฉบับนักเรียน!C9</f>
        <v>43140</v>
      </c>
      <c r="E9" s="58" t="str">
        <f>ฉบับนักเรียน!D9</f>
        <v>นายภูวเนศวร์  ขาวแก้ว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6/8</v>
      </c>
      <c r="D10" s="55">
        <f>ฉบับนักเรียน!C10</f>
        <v>43182</v>
      </c>
      <c r="E10" s="58" t="str">
        <f>ฉบับนักเรียน!D10</f>
        <v>นายวิชยุตม์  เย็นใจ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6/8</v>
      </c>
      <c r="D11" s="55">
        <f>ฉบับนักเรียน!C11</f>
        <v>43214</v>
      </c>
      <c r="E11" s="58" t="str">
        <f>ฉบับนักเรียน!D11</f>
        <v>นายธนภูมิ  เบ้าดี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6/8</v>
      </c>
      <c r="D12" s="55">
        <f>ฉบับนักเรียน!C12</f>
        <v>43365</v>
      </c>
      <c r="E12" s="58" t="str">
        <f>ฉบับนักเรียน!D12</f>
        <v>นายวรัญญู  ดีมั่งมี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6/8</v>
      </c>
      <c r="D13" s="55">
        <f>ฉบับนักเรียน!C13</f>
        <v>45080</v>
      </c>
      <c r="E13" s="58" t="str">
        <f>ฉบับนักเรียน!D13</f>
        <v>นายณัฐวุฒิ  กันหะกะสิน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6/8</v>
      </c>
      <c r="D14" s="55">
        <f>ฉบับนักเรียน!C14</f>
        <v>45081</v>
      </c>
      <c r="E14" s="58" t="str">
        <f>ฉบับนักเรียน!D14</f>
        <v>นายปภังกร  ฮิโอกิ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6/8</v>
      </c>
      <c r="D15" s="55">
        <f>ฉบับนักเรียน!C15</f>
        <v>45082</v>
      </c>
      <c r="E15" s="58" t="str">
        <f>ฉบับนักเรียน!D15</f>
        <v>นายยูตะ  คานาซาวะ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6/8</v>
      </c>
      <c r="D16" s="55">
        <f>ฉบับนักเรียน!C16</f>
        <v>42886</v>
      </c>
      <c r="E16" s="58" t="str">
        <f>ฉบับนักเรียน!D16</f>
        <v>นางสาววรัชยา  แซ่ด่าน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6/8</v>
      </c>
      <c r="D17" s="55">
        <f>ฉบับนักเรียน!C17</f>
        <v>42915</v>
      </c>
      <c r="E17" s="58" t="str">
        <f>ฉบับนักเรียน!D17</f>
        <v>นางสาวทานตะวัน  จูทิม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6/8</v>
      </c>
      <c r="D18" s="55">
        <f>ฉบับนักเรียน!C18</f>
        <v>42957</v>
      </c>
      <c r="E18" s="58" t="str">
        <f>ฉบับนักเรียน!D18</f>
        <v>นางสาวนภัสกร  อินอ่ำ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6/8</v>
      </c>
      <c r="D19" s="55">
        <f>ฉบับนักเรียน!C19</f>
        <v>42993</v>
      </c>
      <c r="E19" s="58" t="str">
        <f>ฉบับนักเรียน!D19</f>
        <v>นางสาวธัญญารัตน์  นุ่มกำเหนิด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6/8</v>
      </c>
      <c r="D20" s="55">
        <f>ฉบับนักเรียน!C20</f>
        <v>42999</v>
      </c>
      <c r="E20" s="58" t="str">
        <f>ฉบับนักเรียน!D20</f>
        <v>นางสาวภัคนันท์  เดชมณีธรชัย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6/8</v>
      </c>
      <c r="D21" s="55">
        <f>ฉบับนักเรียน!C21</f>
        <v>43007</v>
      </c>
      <c r="E21" s="58" t="str">
        <f>ฉบับนักเรียน!D21</f>
        <v>นางสาวอรณัฐชา  พุ่มบาง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6/8</v>
      </c>
      <c r="D22" s="55">
        <f>ฉบับนักเรียน!C22</f>
        <v>43108</v>
      </c>
      <c r="E22" s="58" t="str">
        <f>ฉบับนักเรียน!D22</f>
        <v>นางสาวชญาดา  ฤาชาบุตร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6/8</v>
      </c>
      <c r="D23" s="55">
        <f>ฉบับนักเรียน!C23</f>
        <v>43153</v>
      </c>
      <c r="E23" s="58" t="str">
        <f>ฉบับนักเรียน!D23</f>
        <v>นางสาวณัฐชาดา  อิ่มอำไพ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6/8</v>
      </c>
      <c r="D24" s="55">
        <f>ฉบับนักเรียน!C24</f>
        <v>43156</v>
      </c>
      <c r="E24" s="58" t="str">
        <f>ฉบับนักเรียน!D24</f>
        <v>นางสาวธัญญาภรณ์  นุ่มกำเหนิด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6/8</v>
      </c>
      <c r="D25" s="55">
        <f>ฉบับนักเรียน!C25</f>
        <v>43167</v>
      </c>
      <c r="E25" s="58" t="str">
        <f>ฉบับนักเรียน!D25</f>
        <v>นางสาวอรจิรา  ตรีโสภา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6/8</v>
      </c>
      <c r="D26" s="55">
        <f>ฉบับนักเรียน!C26</f>
        <v>43168</v>
      </c>
      <c r="E26" s="58" t="str">
        <f>ฉบับนักเรียน!D26</f>
        <v>นางสาวอารียา  ถาวร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6/8</v>
      </c>
      <c r="D27" s="55">
        <f>ฉบับนักเรียน!C27</f>
        <v>43219</v>
      </c>
      <c r="E27" s="58" t="str">
        <f>ฉบับนักเรียน!D27</f>
        <v>นางสาวกัญญาพัชร  ทรัพย์ไหลมา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6/8</v>
      </c>
      <c r="D28" s="55">
        <f>ฉบับนักเรียน!C28</f>
        <v>43220</v>
      </c>
      <c r="E28" s="58" t="str">
        <f>ฉบับนักเรียน!D28</f>
        <v>นางสาวกัญญาภัค  ทรัพย์ไหลมา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6/8</v>
      </c>
      <c r="D29" s="55">
        <f>ฉบับนักเรียน!C29</f>
        <v>43229</v>
      </c>
      <c r="E29" s="58" t="str">
        <f>ฉบับนักเรียน!D29</f>
        <v>นางสาวณัฐทริกา  วาจาจริง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6/8</v>
      </c>
      <c r="D30" s="55">
        <f>ฉบับนักเรียน!C30</f>
        <v>43235</v>
      </c>
      <c r="E30" s="58" t="str">
        <f>ฉบับนักเรียน!D30</f>
        <v>นางสาวพิมพาภรณ์  ธนาภัทรทิพย์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6/8</v>
      </c>
      <c r="D31" s="55">
        <f>ฉบับนักเรียน!C31</f>
        <v>43239</v>
      </c>
      <c r="E31" s="58" t="str">
        <f>ฉบับนักเรียน!D31</f>
        <v>นางสาวมินตราภรณ์  แก้ววินิจนนท์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6/8</v>
      </c>
      <c r="D32" s="55">
        <f>ฉบับนักเรียน!C32</f>
        <v>43242</v>
      </c>
      <c r="E32" s="58" t="str">
        <f>ฉบับนักเรียน!D32</f>
        <v>นางสาวสิรภัทร  ธิโสภา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6/8</v>
      </c>
      <c r="D33" s="55">
        <f>ฉบับนักเรียน!C33</f>
        <v>43290</v>
      </c>
      <c r="E33" s="58" t="str">
        <f>ฉบับนักเรียน!D33</f>
        <v>นางสาวปาหนัน  ช่วยเกิด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6/8</v>
      </c>
      <c r="D34" s="55">
        <f>ฉบับนักเรียน!C34</f>
        <v>43375</v>
      </c>
      <c r="E34" s="58" t="str">
        <f>ฉบับนักเรียน!D34</f>
        <v>นางสาวนริสา  ศรีสลับ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6/8</v>
      </c>
      <c r="D35" s="55">
        <f>ฉบับนักเรียน!C35</f>
        <v>45083</v>
      </c>
      <c r="E35" s="58" t="str">
        <f>ฉบับนักเรียน!D35</f>
        <v>นางสาวจุฑามาศ  กิตติวรรธนะ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6/8</v>
      </c>
      <c r="D36" s="55">
        <f>ฉบับนักเรียน!C36</f>
        <v>45084</v>
      </c>
      <c r="E36" s="58" t="str">
        <f>ฉบับนักเรียน!D36</f>
        <v>นางสาวธัญญาเรศ  ศิริวัฒน์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6/8</v>
      </c>
      <c r="D37" s="55">
        <f>ฉบับนักเรียน!C37</f>
        <v>45085</v>
      </c>
      <c r="E37" s="58" t="str">
        <f>ฉบับนักเรียน!D37</f>
        <v>นางสาวปวีณนุช  เภตรา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6/8</v>
      </c>
      <c r="D38" s="55">
        <f>ฉบับนักเรียน!C38</f>
        <v>45087</v>
      </c>
      <c r="E38" s="58" t="str">
        <f>ฉบับนักเรียน!D38</f>
        <v>นางสาวพิมลพรรณ  ไชยลังกา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6/8</v>
      </c>
      <c r="D39" s="55">
        <f>ฉบับนักเรียน!C39</f>
        <v>45088</v>
      </c>
      <c r="E39" s="58" t="str">
        <f>ฉบับนักเรียน!D39</f>
        <v>นางสาวรวิสรา  โสขะ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6/8</v>
      </c>
      <c r="D40" s="55">
        <f>ฉบับนักเรียน!C40</f>
        <v>45089</v>
      </c>
      <c r="E40" s="58" t="str">
        <f>ฉบับนักเรียน!D40</f>
        <v>นางสาววริศรา  วัฒโน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6/8</v>
      </c>
      <c r="D41" s="55">
        <f>ฉบับนักเรียน!C41</f>
        <v>45090</v>
      </c>
      <c r="E41" s="58" t="str">
        <f>ฉบับนักเรียน!D41</f>
        <v>นางสาวศุภางค์  นันทพันธ์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6/8</v>
      </c>
      <c r="D42" s="55">
        <f>ฉบับนักเรียน!C42</f>
        <v>45091</v>
      </c>
      <c r="E42" s="58" t="str">
        <f>ฉบับนักเรียน!D42</f>
        <v>นางสาวสุรดา  ยุบลมล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นายพิชัย เหลืองอรุณ</v>
      </c>
      <c r="F57" s="46"/>
      <c r="G57" s="46"/>
      <c r="H57" s="46"/>
      <c r="I57" s="46"/>
      <c r="J57" s="46"/>
      <c r="K57" s="46"/>
      <c r="L57" s="46"/>
      <c r="M57" s="46"/>
      <c r="N57" s="88" t="str">
        <f>equal2!N57</f>
        <v>นางสาวธนพร จรจรัญ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0" t="s">
        <v>0</v>
      </c>
      <c r="C2" s="91"/>
      <c r="D2" s="91"/>
      <c r="E2" s="91"/>
      <c r="F2" s="92"/>
      <c r="G2" s="61"/>
      <c r="H2" s="104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0" t="str">
        <f>ฉบับนักเรียน!A3</f>
        <v>นายพิชัย เหลืองอรุณ  นางสาวธนพร จรจรัญ</v>
      </c>
      <c r="C3" s="91"/>
      <c r="D3" s="91"/>
      <c r="E3" s="91"/>
      <c r="F3" s="92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6/8</v>
      </c>
      <c r="D5" s="55">
        <f>ฉบับนักเรียน!C5</f>
        <v>42942</v>
      </c>
      <c r="E5" s="58" t="str">
        <f>ฉบับนักเรียน!D5</f>
        <v>นายสุทธิพงศ์  เกิดมณี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2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6/8</v>
      </c>
      <c r="D6" s="55">
        <f>ฉบับนักเรียน!C6</f>
        <v>42979</v>
      </c>
      <c r="E6" s="58" t="str">
        <f>ฉบับนักเรียน!D6</f>
        <v>นายพีรพล  บุญมาติด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6/8</v>
      </c>
      <c r="D7" s="55">
        <f>ฉบับนักเรียน!C7</f>
        <v>43100</v>
      </c>
      <c r="E7" s="58" t="str">
        <f>ฉบับนักเรียน!D7</f>
        <v>นายวิชชากร  ปักกาเวสา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6/8</v>
      </c>
      <c r="D8" s="55">
        <f>ฉบับนักเรียน!C8</f>
        <v>43103</v>
      </c>
      <c r="E8" s="58" t="str">
        <f>ฉบับนักเรียน!D8</f>
        <v>นายสิรวิชญ์  เสงี่ยมจิตร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6/8</v>
      </c>
      <c r="D9" s="55">
        <f>ฉบับนักเรียน!C9</f>
        <v>43140</v>
      </c>
      <c r="E9" s="58" t="str">
        <f>ฉบับนักเรียน!D9</f>
        <v>นายภูวเนศวร์  ขาวแก้ว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6/8</v>
      </c>
      <c r="D10" s="55">
        <f>ฉบับนักเรียน!C10</f>
        <v>43182</v>
      </c>
      <c r="E10" s="58" t="str">
        <f>ฉบับนักเรียน!D10</f>
        <v>นายวิชยุตม์  เย็นใจ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6/8</v>
      </c>
      <c r="D11" s="55">
        <f>ฉบับนักเรียน!C11</f>
        <v>43214</v>
      </c>
      <c r="E11" s="58" t="str">
        <f>ฉบับนักเรียน!D11</f>
        <v>นายธนภูมิ  เบ้าดี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6/8</v>
      </c>
      <c r="D12" s="55">
        <f>ฉบับนักเรียน!C12</f>
        <v>43365</v>
      </c>
      <c r="E12" s="58" t="str">
        <f>ฉบับนักเรียน!D12</f>
        <v>นายวรัญญู  ดีมั่งมี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6/8</v>
      </c>
      <c r="D13" s="55">
        <f>ฉบับนักเรียน!C13</f>
        <v>45080</v>
      </c>
      <c r="E13" s="58" t="str">
        <f>ฉบับนักเรียน!D13</f>
        <v>นายณัฐวุฒิ  กันหะกะสิน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6/8</v>
      </c>
      <c r="D14" s="55">
        <f>ฉบับนักเรียน!C14</f>
        <v>45081</v>
      </c>
      <c r="E14" s="58" t="str">
        <f>ฉบับนักเรียน!D14</f>
        <v>นายปภังกร  ฮิโอกิ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6/8</v>
      </c>
      <c r="D15" s="55">
        <f>ฉบับนักเรียน!C15</f>
        <v>45082</v>
      </c>
      <c r="E15" s="58" t="str">
        <f>ฉบับนักเรียน!D15</f>
        <v>นายยูตะ  คานาซาวะ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6/8</v>
      </c>
      <c r="D16" s="55">
        <f>ฉบับนักเรียน!C16</f>
        <v>42886</v>
      </c>
      <c r="E16" s="58" t="str">
        <f>ฉบับนักเรียน!D16</f>
        <v>นางสาววรัชยา  แซ่ด่าน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6/8</v>
      </c>
      <c r="D17" s="55">
        <f>ฉบับนักเรียน!C17</f>
        <v>42915</v>
      </c>
      <c r="E17" s="58" t="str">
        <f>ฉบับนักเรียน!D17</f>
        <v>นางสาวทานตะวัน  จูทิม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6/8</v>
      </c>
      <c r="D18" s="55">
        <f>ฉบับนักเรียน!C18</f>
        <v>42957</v>
      </c>
      <c r="E18" s="58" t="str">
        <f>ฉบับนักเรียน!D18</f>
        <v>นางสาวนภัสกร  อินอ่ำ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6/8</v>
      </c>
      <c r="D19" s="55">
        <f>ฉบับนักเรียน!C19</f>
        <v>42993</v>
      </c>
      <c r="E19" s="58" t="str">
        <f>ฉบับนักเรียน!D19</f>
        <v>นางสาวธัญญารัตน์  นุ่มกำเหนิด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6/8</v>
      </c>
      <c r="D20" s="55">
        <f>ฉบับนักเรียน!C20</f>
        <v>42999</v>
      </c>
      <c r="E20" s="58" t="str">
        <f>ฉบับนักเรียน!D20</f>
        <v>นางสาวภัคนันท์  เดชมณีธรชัย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6/8</v>
      </c>
      <c r="D21" s="55">
        <f>ฉบับนักเรียน!C21</f>
        <v>43007</v>
      </c>
      <c r="E21" s="58" t="str">
        <f>ฉบับนักเรียน!D21</f>
        <v>นางสาวอรณัฐชา  พุ่มบาง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6/8</v>
      </c>
      <c r="D22" s="55">
        <f>ฉบับนักเรียน!C22</f>
        <v>43108</v>
      </c>
      <c r="E22" s="58" t="str">
        <f>ฉบับนักเรียน!D22</f>
        <v>นางสาวชญาดา  ฤาชาบุตร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6/8</v>
      </c>
      <c r="D23" s="55">
        <f>ฉบับนักเรียน!C23</f>
        <v>43153</v>
      </c>
      <c r="E23" s="58" t="str">
        <f>ฉบับนักเรียน!D23</f>
        <v>นางสาวณัฐชาดา  อิ่มอำไพ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6/8</v>
      </c>
      <c r="D24" s="55">
        <f>ฉบับนักเรียน!C24</f>
        <v>43156</v>
      </c>
      <c r="E24" s="58" t="str">
        <f>ฉบับนักเรียน!D24</f>
        <v>นางสาวธัญญาภรณ์  นุ่มกำเหนิด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6/8</v>
      </c>
      <c r="D25" s="55">
        <f>ฉบับนักเรียน!C25</f>
        <v>43167</v>
      </c>
      <c r="E25" s="58" t="str">
        <f>ฉบับนักเรียน!D25</f>
        <v>นางสาวอรจิรา  ตรีโสภา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6/8</v>
      </c>
      <c r="D26" s="55">
        <f>ฉบับนักเรียน!C26</f>
        <v>43168</v>
      </c>
      <c r="E26" s="58" t="str">
        <f>ฉบับนักเรียน!D26</f>
        <v>นางสาวอารียา  ถาวร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6/8</v>
      </c>
      <c r="D27" s="55">
        <f>ฉบับนักเรียน!C27</f>
        <v>43219</v>
      </c>
      <c r="E27" s="58" t="str">
        <f>ฉบับนักเรียน!D27</f>
        <v>นางสาวกัญญาพัชร  ทรัพย์ไหลมา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6/8</v>
      </c>
      <c r="D28" s="55">
        <f>ฉบับนักเรียน!C28</f>
        <v>43220</v>
      </c>
      <c r="E28" s="58" t="str">
        <f>ฉบับนักเรียน!D28</f>
        <v>นางสาวกัญญาภัค  ทรัพย์ไหลมา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6/8</v>
      </c>
      <c r="D29" s="55">
        <f>ฉบับนักเรียน!C29</f>
        <v>43229</v>
      </c>
      <c r="E29" s="58" t="str">
        <f>ฉบับนักเรียน!D29</f>
        <v>นางสาวณัฐทริกา  วาจาจริง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6/8</v>
      </c>
      <c r="D30" s="55">
        <f>ฉบับนักเรียน!C30</f>
        <v>43235</v>
      </c>
      <c r="E30" s="58" t="str">
        <f>ฉบับนักเรียน!D30</f>
        <v>นางสาวพิมพาภรณ์  ธนาภัทรทิพย์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6/8</v>
      </c>
      <c r="D31" s="55">
        <f>ฉบับนักเรียน!C31</f>
        <v>43239</v>
      </c>
      <c r="E31" s="58" t="str">
        <f>ฉบับนักเรียน!D31</f>
        <v>นางสาวมินตราภรณ์  แก้ววินิจนนท์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6/8</v>
      </c>
      <c r="D32" s="55">
        <f>ฉบับนักเรียน!C32</f>
        <v>43242</v>
      </c>
      <c r="E32" s="58" t="str">
        <f>ฉบับนักเรียน!D32</f>
        <v>นางสาวสิรภัทร  ธิโสภา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6/8</v>
      </c>
      <c r="D33" s="55">
        <f>ฉบับนักเรียน!C33</f>
        <v>43290</v>
      </c>
      <c r="E33" s="58" t="str">
        <f>ฉบับนักเรียน!D33</f>
        <v>นางสาวปาหนัน  ช่วยเกิด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6/8</v>
      </c>
      <c r="D34" s="55">
        <f>ฉบับนักเรียน!C34</f>
        <v>43375</v>
      </c>
      <c r="E34" s="58" t="str">
        <f>ฉบับนักเรียน!D34</f>
        <v>นางสาวนริสา  ศรีสลับ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6/8</v>
      </c>
      <c r="D35" s="55">
        <f>ฉบับนักเรียน!C35</f>
        <v>45083</v>
      </c>
      <c r="E35" s="58" t="str">
        <f>ฉบับนักเรียน!D35</f>
        <v>นางสาวจุฑามาศ  กิตติวรรธนะ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6/8</v>
      </c>
      <c r="D36" s="55">
        <f>ฉบับนักเรียน!C36</f>
        <v>45084</v>
      </c>
      <c r="E36" s="58" t="str">
        <f>ฉบับนักเรียน!D36</f>
        <v>นางสาวธัญญาเรศ  ศิริวัฒน์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6/8</v>
      </c>
      <c r="D37" s="55">
        <f>ฉบับนักเรียน!C37</f>
        <v>45085</v>
      </c>
      <c r="E37" s="58" t="str">
        <f>ฉบับนักเรียน!D37</f>
        <v>นางสาวปวีณนุช  เภตรา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6/8</v>
      </c>
      <c r="D38" s="55">
        <f>ฉบับนักเรียน!C38</f>
        <v>45087</v>
      </c>
      <c r="E38" s="58" t="str">
        <f>ฉบับนักเรียน!D38</f>
        <v>นางสาวพิมลพรรณ  ไชยลังกา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6/8</v>
      </c>
      <c r="D39" s="55">
        <f>ฉบับนักเรียน!C39</f>
        <v>45088</v>
      </c>
      <c r="E39" s="58" t="str">
        <f>ฉบับนักเรียน!D39</f>
        <v>นางสาวรวิสรา  โสขะ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6/8</v>
      </c>
      <c r="D40" s="55">
        <f>ฉบับนักเรียน!C40</f>
        <v>45089</v>
      </c>
      <c r="E40" s="58" t="str">
        <f>ฉบับนักเรียน!D40</f>
        <v>นางสาววริศรา  วัฒโน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6/8</v>
      </c>
      <c r="D41" s="55">
        <f>ฉบับนักเรียน!C41</f>
        <v>45090</v>
      </c>
      <c r="E41" s="58" t="str">
        <f>ฉบับนักเรียน!D41</f>
        <v>นางสาวศุภางค์  นันทพันธ์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6/8</v>
      </c>
      <c r="D42" s="55">
        <f>ฉบับนักเรียน!C42</f>
        <v>45091</v>
      </c>
      <c r="E42" s="58" t="str">
        <f>ฉบับนักเรียน!D42</f>
        <v>นางสาวสุรดา  ยุบลมล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นายพิชัย เหลืองอรุณ</v>
      </c>
      <c r="F57" s="46"/>
      <c r="G57" s="46"/>
      <c r="H57" s="46"/>
      <c r="I57" s="46"/>
      <c r="J57" s="46"/>
      <c r="K57" s="46"/>
      <c r="L57" s="46"/>
      <c r="M57" s="46"/>
      <c r="N57" s="88" t="str">
        <f>equal3!N57</f>
        <v>นางสาวธนพร จรจรัญ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3" sqref="C43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นายพิชัย เหลืองอรุณ  นางสาวธนพร จรจรัญ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6/8</v>
      </c>
      <c r="D5" s="55">
        <f>ฉบับนักเรียน!C5</f>
        <v>42942</v>
      </c>
      <c r="E5" s="58" t="str">
        <f>ฉบับนักเรียน!D5</f>
        <v>นายสุทธิพงศ์  เกิดมณี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2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6/8</v>
      </c>
      <c r="D6" s="55">
        <f>ฉบับนักเรียน!C6</f>
        <v>42979</v>
      </c>
      <c r="E6" s="58" t="str">
        <f>ฉบับนักเรียน!D6</f>
        <v>นายพีรพล  บุญมาติด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6/8</v>
      </c>
      <c r="D7" s="55">
        <f>ฉบับนักเรียน!C7</f>
        <v>43100</v>
      </c>
      <c r="E7" s="58" t="str">
        <f>ฉบับนักเรียน!D7</f>
        <v>นายวิชชากร  ปักกาเวสา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6/8</v>
      </c>
      <c r="D8" s="55">
        <f>ฉบับนักเรียน!C8</f>
        <v>43103</v>
      </c>
      <c r="E8" s="58" t="str">
        <f>ฉบับนักเรียน!D8</f>
        <v>นายสิรวิชญ์  เสงี่ยมจิตร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6/8</v>
      </c>
      <c r="D9" s="55">
        <f>ฉบับนักเรียน!C9</f>
        <v>43140</v>
      </c>
      <c r="E9" s="58" t="str">
        <f>ฉบับนักเรียน!D9</f>
        <v>นายภูวเนศวร์  ขาวแก้ว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6/8</v>
      </c>
      <c r="D10" s="55">
        <f>ฉบับนักเรียน!C10</f>
        <v>43182</v>
      </c>
      <c r="E10" s="58" t="str">
        <f>ฉบับนักเรียน!D10</f>
        <v>นายวิชยุตม์  เย็นใจ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6/8</v>
      </c>
      <c r="D11" s="55">
        <f>ฉบับนักเรียน!C11</f>
        <v>43214</v>
      </c>
      <c r="E11" s="58" t="str">
        <f>ฉบับนักเรียน!D11</f>
        <v>นายธนภูมิ  เบ้าดี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6/8</v>
      </c>
      <c r="D12" s="55">
        <f>ฉบับนักเรียน!C12</f>
        <v>43365</v>
      </c>
      <c r="E12" s="58" t="str">
        <f>ฉบับนักเรียน!D12</f>
        <v>นายวรัญญู  ดีมั่งมี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6/8</v>
      </c>
      <c r="D13" s="55">
        <f>ฉบับนักเรียน!C13</f>
        <v>45080</v>
      </c>
      <c r="E13" s="58" t="str">
        <f>ฉบับนักเรียน!D13</f>
        <v>นายณัฐวุฒิ  กันหะกะสิน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6/8</v>
      </c>
      <c r="D14" s="55">
        <f>ฉบับนักเรียน!C14</f>
        <v>45081</v>
      </c>
      <c r="E14" s="58" t="str">
        <f>ฉบับนักเรียน!D14</f>
        <v>นายปภังกร  ฮิโอกิ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6/8</v>
      </c>
      <c r="D15" s="55">
        <f>ฉบับนักเรียน!C15</f>
        <v>45082</v>
      </c>
      <c r="E15" s="58" t="str">
        <f>ฉบับนักเรียน!D15</f>
        <v>นายยูตะ  คานาซาวะ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6/8</v>
      </c>
      <c r="D16" s="55">
        <f>ฉบับนักเรียน!C16</f>
        <v>42886</v>
      </c>
      <c r="E16" s="58" t="str">
        <f>ฉบับนักเรียน!D16</f>
        <v>นางสาววรัชยา  แซ่ด่าน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6/8</v>
      </c>
      <c r="D17" s="55">
        <f>ฉบับนักเรียน!C17</f>
        <v>42915</v>
      </c>
      <c r="E17" s="58" t="str">
        <f>ฉบับนักเรียน!D17</f>
        <v>นางสาวทานตะวัน  จูทิม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6/8</v>
      </c>
      <c r="D18" s="55">
        <f>ฉบับนักเรียน!C18</f>
        <v>42957</v>
      </c>
      <c r="E18" s="58" t="str">
        <f>ฉบับนักเรียน!D18</f>
        <v>นางสาวนภัสกร  อินอ่ำ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6/8</v>
      </c>
      <c r="D19" s="55">
        <f>ฉบับนักเรียน!C19</f>
        <v>42993</v>
      </c>
      <c r="E19" s="58" t="str">
        <f>ฉบับนักเรียน!D19</f>
        <v>นางสาวธัญญารัตน์  นุ่มกำเหนิด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6/8</v>
      </c>
      <c r="D20" s="55">
        <f>ฉบับนักเรียน!C20</f>
        <v>42999</v>
      </c>
      <c r="E20" s="58" t="str">
        <f>ฉบับนักเรียน!D20</f>
        <v>นางสาวภัคนันท์  เดชมณีธรชัย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6/8</v>
      </c>
      <c r="D21" s="55">
        <f>ฉบับนักเรียน!C21</f>
        <v>43007</v>
      </c>
      <c r="E21" s="58" t="str">
        <f>ฉบับนักเรียน!D21</f>
        <v>นางสาวอรณัฐชา  พุ่มบาง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6/8</v>
      </c>
      <c r="D22" s="55">
        <f>ฉบับนักเรียน!C22</f>
        <v>43108</v>
      </c>
      <c r="E22" s="58" t="str">
        <f>ฉบับนักเรียน!D22</f>
        <v>นางสาวชญาดา  ฤาชาบุตร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6/8</v>
      </c>
      <c r="D23" s="55">
        <f>ฉบับนักเรียน!C23</f>
        <v>43153</v>
      </c>
      <c r="E23" s="58" t="str">
        <f>ฉบับนักเรียน!D23</f>
        <v>นางสาวณัฐชาดา  อิ่มอำไพ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6/8</v>
      </c>
      <c r="D24" s="55">
        <f>ฉบับนักเรียน!C24</f>
        <v>43156</v>
      </c>
      <c r="E24" s="58" t="str">
        <f>ฉบับนักเรียน!D24</f>
        <v>นางสาวธัญญาภรณ์  นุ่มกำเหนิด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6/8</v>
      </c>
      <c r="D25" s="55">
        <f>ฉบับนักเรียน!C25</f>
        <v>43167</v>
      </c>
      <c r="E25" s="58" t="str">
        <f>ฉบับนักเรียน!D25</f>
        <v>นางสาวอรจิรา  ตรีโสภา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6/8</v>
      </c>
      <c r="D26" s="55">
        <f>ฉบับนักเรียน!C26</f>
        <v>43168</v>
      </c>
      <c r="E26" s="58" t="str">
        <f>ฉบับนักเรียน!D26</f>
        <v>นางสาวอารียา  ถาวร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6/8</v>
      </c>
      <c r="D27" s="55">
        <f>ฉบับนักเรียน!C27</f>
        <v>43219</v>
      </c>
      <c r="E27" s="58" t="str">
        <f>ฉบับนักเรียน!D27</f>
        <v>นางสาวกัญญาพัชร  ทรัพย์ไหลมา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6/8</v>
      </c>
      <c r="D28" s="55">
        <f>ฉบับนักเรียน!C28</f>
        <v>43220</v>
      </c>
      <c r="E28" s="58" t="str">
        <f>ฉบับนักเรียน!D28</f>
        <v>นางสาวกัญญาภัค  ทรัพย์ไหลมา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6/8</v>
      </c>
      <c r="D29" s="55">
        <f>ฉบับนักเรียน!C29</f>
        <v>43229</v>
      </c>
      <c r="E29" s="58" t="str">
        <f>ฉบับนักเรียน!D29</f>
        <v>นางสาวณัฐทริกา  วาจาจริง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6/8</v>
      </c>
      <c r="D30" s="55">
        <f>ฉบับนักเรียน!C30</f>
        <v>43235</v>
      </c>
      <c r="E30" s="58" t="str">
        <f>ฉบับนักเรียน!D30</f>
        <v>นางสาวพิมพาภรณ์  ธนาภัทรทิพย์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6/8</v>
      </c>
      <c r="D31" s="55">
        <f>ฉบับนักเรียน!C31</f>
        <v>43239</v>
      </c>
      <c r="E31" s="58" t="str">
        <f>ฉบับนักเรียน!D31</f>
        <v>นางสาวมินตราภรณ์  แก้ววินิจนนท์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6/8</v>
      </c>
      <c r="D32" s="55">
        <f>ฉบับนักเรียน!C32</f>
        <v>43242</v>
      </c>
      <c r="E32" s="58" t="str">
        <f>ฉบับนักเรียน!D32</f>
        <v>นางสาวสิรภัทร  ธิโสภา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6/8</v>
      </c>
      <c r="D33" s="55">
        <f>ฉบับนักเรียน!C33</f>
        <v>43290</v>
      </c>
      <c r="E33" s="58" t="str">
        <f>ฉบับนักเรียน!D33</f>
        <v>นางสาวปาหนัน  ช่วยเกิด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6/8</v>
      </c>
      <c r="D34" s="55">
        <f>ฉบับนักเรียน!C34</f>
        <v>43375</v>
      </c>
      <c r="E34" s="58" t="str">
        <f>ฉบับนักเรียน!D34</f>
        <v>นางสาวนริสา  ศรีสลับ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6/8</v>
      </c>
      <c r="D35" s="55">
        <f>ฉบับนักเรียน!C35</f>
        <v>45083</v>
      </c>
      <c r="E35" s="58" t="str">
        <f>ฉบับนักเรียน!D35</f>
        <v>นางสาวจุฑามาศ  กิตติวรรธนะ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6/8</v>
      </c>
      <c r="D36" s="55">
        <f>ฉบับนักเรียน!C36</f>
        <v>45084</v>
      </c>
      <c r="E36" s="58" t="str">
        <f>ฉบับนักเรียน!D36</f>
        <v>นางสาวธัญญาเรศ  ศิริวัฒน์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6/8</v>
      </c>
      <c r="D37" s="55">
        <f>ฉบับนักเรียน!C37</f>
        <v>45085</v>
      </c>
      <c r="E37" s="58" t="str">
        <f>ฉบับนักเรียน!D37</f>
        <v>นางสาวปวีณนุช  เภตรา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6/8</v>
      </c>
      <c r="D38" s="55">
        <f>ฉบับนักเรียน!C38</f>
        <v>45087</v>
      </c>
      <c r="E38" s="58" t="str">
        <f>ฉบับนักเรียน!D38</f>
        <v>นางสาวพิมลพรรณ  ไชยลังกา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6/8</v>
      </c>
      <c r="D39" s="55">
        <f>ฉบับนักเรียน!C39</f>
        <v>45088</v>
      </c>
      <c r="E39" s="58" t="str">
        <f>ฉบับนักเรียน!D39</f>
        <v>นางสาวรวิสรา  โสขะ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6/8</v>
      </c>
      <c r="D40" s="55">
        <f>ฉบับนักเรียน!C40</f>
        <v>45089</v>
      </c>
      <c r="E40" s="58" t="str">
        <f>ฉบับนักเรียน!D40</f>
        <v>นางสาววริศรา  วัฒโน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6/8</v>
      </c>
      <c r="D41" s="55">
        <f>ฉบับนักเรียน!C41</f>
        <v>45090</v>
      </c>
      <c r="E41" s="58" t="str">
        <f>ฉบับนักเรียน!D41</f>
        <v>นางสาวศุภางค์  นันทพันธ์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6/8</v>
      </c>
      <c r="D42" s="55">
        <f>ฉบับนักเรียน!C42</f>
        <v>45091</v>
      </c>
      <c r="E42" s="58" t="str">
        <f>ฉบับนักเรียน!D42</f>
        <v>นางสาวสุรดา  ยุบลมล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นายพิชัย เหลืองอรุณ</v>
      </c>
      <c r="F57" s="46"/>
      <c r="G57" s="46"/>
      <c r="H57" s="46"/>
      <c r="I57" s="46"/>
      <c r="J57" s="46"/>
      <c r="K57" s="46"/>
      <c r="L57" s="46"/>
      <c r="M57" s="46"/>
      <c r="N57" s="88" t="str">
        <f>report1!N57</f>
        <v>นางสาวธนพร จรจรัญ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3" sqref="C43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นายพิชัย เหลืองอรุณ  นางสาวธนพร จรจรัญ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6/8</v>
      </c>
      <c r="D5" s="82">
        <f>ฉบับนักเรียน!C5</f>
        <v>42942</v>
      </c>
      <c r="E5" s="48" t="str">
        <f>ฉบับนักเรียน!D5</f>
        <v>นายสุทธิพงศ์  เกิดมณี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6/8</v>
      </c>
      <c r="D6" s="82">
        <f>ฉบับนักเรียน!C6</f>
        <v>42979</v>
      </c>
      <c r="E6" s="48" t="str">
        <f>ฉบับนักเรียน!D6</f>
        <v>นายพีรพล  บุญมาติด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6/8</v>
      </c>
      <c r="D7" s="82">
        <f>ฉบับนักเรียน!C7</f>
        <v>43100</v>
      </c>
      <c r="E7" s="48" t="str">
        <f>ฉบับนักเรียน!D7</f>
        <v>นายวิชชากร  ปักกาเวสา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6/8</v>
      </c>
      <c r="D8" s="82">
        <f>ฉบับนักเรียน!C8</f>
        <v>43103</v>
      </c>
      <c r="E8" s="48" t="str">
        <f>ฉบับนักเรียน!D8</f>
        <v>นายสิรวิชญ์  เสงี่ยมจิตร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6/8</v>
      </c>
      <c r="D9" s="82">
        <f>ฉบับนักเรียน!C9</f>
        <v>43140</v>
      </c>
      <c r="E9" s="48" t="str">
        <f>ฉบับนักเรียน!D9</f>
        <v>นายภูวเนศวร์  ขาวแก้ว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6/8</v>
      </c>
      <c r="D10" s="82">
        <f>ฉบับนักเรียน!C10</f>
        <v>43182</v>
      </c>
      <c r="E10" s="48" t="str">
        <f>ฉบับนักเรียน!D10</f>
        <v>นายวิชยุตม์  เย็นใจ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6/8</v>
      </c>
      <c r="D11" s="82">
        <f>ฉบับนักเรียน!C11</f>
        <v>43214</v>
      </c>
      <c r="E11" s="48" t="str">
        <f>ฉบับนักเรียน!D11</f>
        <v>นายธนภูมิ  เบ้าดี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6/8</v>
      </c>
      <c r="D12" s="82">
        <f>ฉบับนักเรียน!C12</f>
        <v>43365</v>
      </c>
      <c r="E12" s="48" t="str">
        <f>ฉบับนักเรียน!D12</f>
        <v>นายวรัญญู  ดีมั่งมี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6/8</v>
      </c>
      <c r="D13" s="82">
        <f>ฉบับนักเรียน!C13</f>
        <v>45080</v>
      </c>
      <c r="E13" s="48" t="str">
        <f>ฉบับนักเรียน!D13</f>
        <v>นายณัฐวุฒิ  กันหะกะสิน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6/8</v>
      </c>
      <c r="D14" s="82">
        <f>ฉบับนักเรียน!C14</f>
        <v>45081</v>
      </c>
      <c r="E14" s="48" t="str">
        <f>ฉบับนักเรียน!D14</f>
        <v>นายปภังกร  ฮิโอกิ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6/8</v>
      </c>
      <c r="D15" s="82">
        <f>ฉบับนักเรียน!C15</f>
        <v>45082</v>
      </c>
      <c r="E15" s="48" t="str">
        <f>ฉบับนักเรียน!D15</f>
        <v>นายยูตะ  คานาซาวะ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6/8</v>
      </c>
      <c r="D16" s="82">
        <f>ฉบับนักเรียน!C16</f>
        <v>42886</v>
      </c>
      <c r="E16" s="48" t="str">
        <f>ฉบับนักเรียน!D16</f>
        <v>นางสาววรัชยา  แซ่ด่าน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6/8</v>
      </c>
      <c r="D17" s="82">
        <f>ฉบับนักเรียน!C17</f>
        <v>42915</v>
      </c>
      <c r="E17" s="48" t="str">
        <f>ฉบับนักเรียน!D17</f>
        <v>นางสาวทานตะวัน  จูทิม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6/8</v>
      </c>
      <c r="D18" s="82">
        <f>ฉบับนักเรียน!C18</f>
        <v>42957</v>
      </c>
      <c r="E18" s="48" t="str">
        <f>ฉบับนักเรียน!D18</f>
        <v>นางสาวนภัสกร  อินอ่ำ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6/8</v>
      </c>
      <c r="D19" s="82">
        <f>ฉบับนักเรียน!C19</f>
        <v>42993</v>
      </c>
      <c r="E19" s="48" t="str">
        <f>ฉบับนักเรียน!D19</f>
        <v>นางสาวธัญญารัตน์  นุ่มกำเหนิด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6/8</v>
      </c>
      <c r="D20" s="82">
        <f>ฉบับนักเรียน!C20</f>
        <v>42999</v>
      </c>
      <c r="E20" s="48" t="str">
        <f>ฉบับนักเรียน!D20</f>
        <v>นางสาวภัคนันท์  เดชมณีธรชัย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6/8</v>
      </c>
      <c r="D21" s="82">
        <f>ฉบับนักเรียน!C21</f>
        <v>43007</v>
      </c>
      <c r="E21" s="48" t="str">
        <f>ฉบับนักเรียน!D21</f>
        <v>นางสาวอรณัฐชา  พุ่มบาง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6/8</v>
      </c>
      <c r="D22" s="82">
        <f>ฉบับนักเรียน!C22</f>
        <v>43108</v>
      </c>
      <c r="E22" s="48" t="str">
        <f>ฉบับนักเรียน!D22</f>
        <v>นางสาวชญาดา  ฤาชาบุตร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6/8</v>
      </c>
      <c r="D23" s="82">
        <f>ฉบับนักเรียน!C23</f>
        <v>43153</v>
      </c>
      <c r="E23" s="48" t="str">
        <f>ฉบับนักเรียน!D23</f>
        <v>นางสาวณัฐชาดา  อิ่มอำไพ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6/8</v>
      </c>
      <c r="D24" s="82">
        <f>ฉบับนักเรียน!C24</f>
        <v>43156</v>
      </c>
      <c r="E24" s="48" t="str">
        <f>ฉบับนักเรียน!D24</f>
        <v>นางสาวธัญญาภรณ์  นุ่มกำเหนิด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6/8</v>
      </c>
      <c r="D25" s="82">
        <f>ฉบับนักเรียน!C25</f>
        <v>43167</v>
      </c>
      <c r="E25" s="48" t="str">
        <f>ฉบับนักเรียน!D25</f>
        <v>นางสาวอรจิรา  ตรีโสภา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6/8</v>
      </c>
      <c r="D26" s="82">
        <f>ฉบับนักเรียน!C26</f>
        <v>43168</v>
      </c>
      <c r="E26" s="48" t="str">
        <f>ฉบับนักเรียน!D26</f>
        <v>นางสาวอารียา  ถาวร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6/8</v>
      </c>
      <c r="D27" s="82">
        <f>ฉบับนักเรียน!C27</f>
        <v>43219</v>
      </c>
      <c r="E27" s="48" t="str">
        <f>ฉบับนักเรียน!D27</f>
        <v>นางสาวกัญญาพัชร  ทรัพย์ไหลมา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6/8</v>
      </c>
      <c r="D28" s="82">
        <f>ฉบับนักเรียน!C28</f>
        <v>43220</v>
      </c>
      <c r="E28" s="48" t="str">
        <f>ฉบับนักเรียน!D28</f>
        <v>นางสาวกัญญาภัค  ทรัพย์ไหลมา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6/8</v>
      </c>
      <c r="D29" s="82">
        <f>ฉบับนักเรียน!C29</f>
        <v>43229</v>
      </c>
      <c r="E29" s="48" t="str">
        <f>ฉบับนักเรียน!D29</f>
        <v>นางสาวณัฐทริกา  วาจาจริง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6/8</v>
      </c>
      <c r="D30" s="82">
        <f>ฉบับนักเรียน!C30</f>
        <v>43235</v>
      </c>
      <c r="E30" s="48" t="str">
        <f>ฉบับนักเรียน!D30</f>
        <v>นางสาวพิมพาภรณ์  ธนาภัทรทิพย์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6/8</v>
      </c>
      <c r="D31" s="82">
        <f>ฉบับนักเรียน!C31</f>
        <v>43239</v>
      </c>
      <c r="E31" s="48" t="str">
        <f>ฉบับนักเรียน!D31</f>
        <v>นางสาวมินตราภรณ์  แก้ววินิจนนท์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6/8</v>
      </c>
      <c r="D32" s="82">
        <f>ฉบับนักเรียน!C32</f>
        <v>43242</v>
      </c>
      <c r="E32" s="48" t="str">
        <f>ฉบับนักเรียน!D32</f>
        <v>นางสาวสิรภัทร  ธิโสภา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6/8</v>
      </c>
      <c r="D33" s="82">
        <f>ฉบับนักเรียน!C33</f>
        <v>43290</v>
      </c>
      <c r="E33" s="48" t="str">
        <f>ฉบับนักเรียน!D33</f>
        <v>นางสาวปาหนัน  ช่วยเกิด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6/8</v>
      </c>
      <c r="D34" s="82">
        <f>ฉบับนักเรียน!C34</f>
        <v>43375</v>
      </c>
      <c r="E34" s="48" t="str">
        <f>ฉบับนักเรียน!D34</f>
        <v>นางสาวนริสา  ศรีสลับ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6/8</v>
      </c>
      <c r="D35" s="82">
        <f>ฉบับนักเรียน!C35</f>
        <v>45083</v>
      </c>
      <c r="E35" s="48" t="str">
        <f>ฉบับนักเรียน!D35</f>
        <v>นางสาวจุฑามาศ  กิตติวรรธนะ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6/8</v>
      </c>
      <c r="D36" s="82">
        <f>ฉบับนักเรียน!C36</f>
        <v>45084</v>
      </c>
      <c r="E36" s="48" t="str">
        <f>ฉบับนักเรียน!D36</f>
        <v>นางสาวธัญญาเรศ  ศิริวัฒน์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6/8</v>
      </c>
      <c r="D37" s="82">
        <f>ฉบับนักเรียน!C37</f>
        <v>45085</v>
      </c>
      <c r="E37" s="48" t="str">
        <f>ฉบับนักเรียน!D37</f>
        <v>นางสาวปวีณนุช  เภตรา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6/8</v>
      </c>
      <c r="D38" s="82">
        <f>ฉบับนักเรียน!C38</f>
        <v>45087</v>
      </c>
      <c r="E38" s="48" t="str">
        <f>ฉบับนักเรียน!D38</f>
        <v>นางสาวพิมลพรรณ  ไชยลังกา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6/8</v>
      </c>
      <c r="D39" s="82">
        <f>ฉบับนักเรียน!C39</f>
        <v>45088</v>
      </c>
      <c r="E39" s="48" t="str">
        <f>ฉบับนักเรียน!D39</f>
        <v>นางสาวรวิสรา  โสขะ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6/8</v>
      </c>
      <c r="D40" s="82">
        <f>ฉบับนักเรียน!C40</f>
        <v>45089</v>
      </c>
      <c r="E40" s="48" t="str">
        <f>ฉบับนักเรียน!D40</f>
        <v>นางสาววริศรา  วัฒโน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6/8</v>
      </c>
      <c r="D41" s="82">
        <f>ฉบับนักเรียน!C41</f>
        <v>45090</v>
      </c>
      <c r="E41" s="48" t="str">
        <f>ฉบับนักเรียน!D41</f>
        <v>นางสาวศุภางค์  นันทพันธ์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6/8</v>
      </c>
      <c r="D42" s="82">
        <f>ฉบับนักเรียน!C42</f>
        <v>45091</v>
      </c>
      <c r="E42" s="48" t="str">
        <f>ฉบับนักเรียน!D42</f>
        <v>นางสาวสุรดา  ยุบลมล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นายพิชัย เหลืองอรุณ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8" t="str">
        <f>report1!N57</f>
        <v>นางสาวธนพร จรจรัญ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